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Уч графики\"/>
    </mc:Choice>
  </mc:AlternateContent>
  <bookViews>
    <workbookView xWindow="0" yWindow="0" windowWidth="28800" windowHeight="12330" firstSheet="2" activeTab="9"/>
  </bookViews>
  <sheets>
    <sheet name="1 курс испр (ПТиДМ)" sheetId="1" r:id="rId1"/>
    <sheet name="1 курс (ТКММ испр)" sheetId="10" r:id="rId2"/>
    <sheet name="Курс 5 (ПТиДМ)" sheetId="11" r:id="rId3"/>
    <sheet name="Курс 4 (ПТиДМ)" sheetId="12" r:id="rId4"/>
    <sheet name="Курс 3 (ПТиДМ)" sheetId="13" r:id="rId5"/>
    <sheet name="Курс 2 (ПТиДМ)" sheetId="14" r:id="rId6"/>
    <sheet name="Курс 5 (ТКММ)" sheetId="15" r:id="rId7"/>
    <sheet name="Курс 4 (ТКММ)" sheetId="16" r:id="rId8"/>
    <sheet name="Курс 3 (ТКММ)" sheetId="17" r:id="rId9"/>
    <sheet name="Курс 2 (ТКММ)" sheetId="18" r:id="rId10"/>
  </sheets>
  <definedNames>
    <definedName name="_xlnm.Print_Area" localSheetId="1">'1 курс (ТКММ испр)'!$A$1:$AC$28</definedName>
    <definedName name="_xlnm.Print_Area" localSheetId="0">'1 курс испр (ПТиДМ)'!$A$1:$AC$28</definedName>
  </definedNames>
  <calcPr calcId="162913" refMode="R1C1"/>
</workbook>
</file>

<file path=xl/calcChain.xml><?xml version="1.0" encoding="utf-8"?>
<calcChain xmlns="http://schemas.openxmlformats.org/spreadsheetml/2006/main">
  <c r="I11" i="12" l="1"/>
  <c r="Q30" i="18"/>
  <c r="I29" i="18"/>
  <c r="I28" i="18"/>
  <c r="I27" i="18"/>
  <c r="Q26" i="18"/>
  <c r="Q25" i="18"/>
  <c r="I25" i="18"/>
  <c r="Q24" i="18"/>
  <c r="Q23" i="18"/>
  <c r="Q22" i="18"/>
  <c r="I22" i="18"/>
  <c r="I21" i="18"/>
  <c r="I20" i="18"/>
  <c r="I19" i="18"/>
  <c r="I18" i="18"/>
  <c r="Q17" i="18"/>
  <c r="I17" i="18"/>
  <c r="Q16" i="18"/>
  <c r="Q15" i="18"/>
  <c r="I15" i="18"/>
  <c r="Q14" i="18"/>
  <c r="I14" i="18"/>
  <c r="Q13" i="18"/>
  <c r="I13" i="18"/>
  <c r="I12" i="18"/>
  <c r="Q11" i="18"/>
  <c r="Q24" i="17"/>
  <c r="Q23" i="17"/>
  <c r="I23" i="17"/>
  <c r="Q22" i="17"/>
  <c r="Q21" i="17"/>
  <c r="I21" i="17"/>
  <c r="I20" i="17"/>
  <c r="Q19" i="17"/>
  <c r="I18" i="17"/>
  <c r="Q17" i="17"/>
  <c r="I17" i="17"/>
  <c r="Q16" i="17"/>
  <c r="Q15" i="17"/>
  <c r="I14" i="17"/>
  <c r="I13" i="17"/>
  <c r="Q12" i="17"/>
  <c r="I12" i="17"/>
  <c r="I11" i="17"/>
  <c r="I23" i="16"/>
  <c r="Q22" i="16"/>
  <c r="I22" i="16"/>
  <c r="Q21" i="16"/>
  <c r="Q20" i="16"/>
  <c r="Q19" i="16"/>
  <c r="Q18" i="16"/>
  <c r="I18" i="16"/>
  <c r="I17" i="16"/>
  <c r="Q16" i="16"/>
  <c r="I16" i="16"/>
  <c r="Q15" i="16"/>
  <c r="I14" i="16"/>
  <c r="Q13" i="16"/>
  <c r="I13" i="16"/>
  <c r="I12" i="16"/>
  <c r="I11" i="16"/>
  <c r="I18" i="15"/>
  <c r="Q17" i="15"/>
  <c r="I17" i="15"/>
  <c r="Q16" i="15"/>
  <c r="I16" i="15"/>
  <c r="I15" i="15"/>
  <c r="Q14" i="15"/>
  <c r="I14" i="15"/>
  <c r="I13" i="15"/>
  <c r="I12" i="15"/>
  <c r="Q28" i="14"/>
  <c r="I28" i="14"/>
  <c r="I27" i="14"/>
  <c r="Q26" i="14"/>
  <c r="Q25" i="14"/>
  <c r="I25" i="14"/>
  <c r="Q24" i="14"/>
  <c r="Q23" i="14"/>
  <c r="Q22" i="14"/>
  <c r="I22" i="14"/>
  <c r="I21" i="14"/>
  <c r="I20" i="14"/>
  <c r="I19" i="14"/>
  <c r="I18" i="14"/>
  <c r="Q17" i="14"/>
  <c r="I17" i="14"/>
  <c r="Q16" i="14"/>
  <c r="Q15" i="14"/>
  <c r="I15" i="14"/>
  <c r="Q14" i="14"/>
  <c r="I14" i="14"/>
  <c r="Q13" i="14"/>
  <c r="I13" i="14"/>
  <c r="I12" i="14"/>
  <c r="Q11" i="14"/>
  <c r="Q24" i="13"/>
  <c r="Q23" i="13"/>
  <c r="I23" i="13"/>
  <c r="Q22" i="13"/>
  <c r="Q21" i="13"/>
  <c r="Q20" i="13"/>
  <c r="I20" i="13"/>
  <c r="Q19" i="13"/>
  <c r="I19" i="13"/>
  <c r="I18" i="13"/>
  <c r="Q17" i="13"/>
  <c r="I17" i="13"/>
  <c r="Q16" i="13"/>
  <c r="Q15" i="13"/>
  <c r="I14" i="13"/>
  <c r="I13" i="13"/>
  <c r="Q12" i="13"/>
  <c r="I12" i="13"/>
  <c r="I11" i="13"/>
  <c r="I22" i="12"/>
  <c r="I21" i="12"/>
  <c r="Q20" i="12"/>
  <c r="Q19" i="12"/>
  <c r="I19" i="12"/>
  <c r="Q18" i="12"/>
  <c r="I17" i="12"/>
  <c r="Q16" i="12"/>
  <c r="Q15" i="12"/>
  <c r="Q14" i="12"/>
  <c r="I14" i="12"/>
  <c r="Q13" i="12"/>
  <c r="I13" i="12"/>
  <c r="I12" i="12"/>
  <c r="I18" i="11"/>
  <c r="Q17" i="11"/>
  <c r="I17" i="11"/>
  <c r="Q16" i="11"/>
  <c r="I16" i="11"/>
  <c r="I15" i="11"/>
  <c r="Q14" i="11"/>
  <c r="I14" i="11"/>
  <c r="I13" i="11"/>
  <c r="I12" i="11"/>
  <c r="G26" i="10"/>
  <c r="F26" i="10"/>
  <c r="E26" i="10"/>
  <c r="D26" i="10"/>
  <c r="C26" i="10" s="1"/>
  <c r="G25" i="10"/>
  <c r="F25" i="10"/>
  <c r="E25" i="10"/>
  <c r="D25" i="10"/>
  <c r="C25" i="10" s="1"/>
  <c r="G24" i="10"/>
  <c r="F24" i="10"/>
  <c r="E24" i="10"/>
  <c r="D24" i="10"/>
  <c r="C24" i="10"/>
  <c r="G23" i="10"/>
  <c r="C23" i="10" s="1"/>
  <c r="F23" i="10"/>
  <c r="E23" i="10"/>
  <c r="D23" i="10"/>
  <c r="G22" i="10"/>
  <c r="F22" i="10"/>
  <c r="E22" i="10"/>
  <c r="D22" i="10"/>
  <c r="C22" i="10"/>
  <c r="G21" i="10"/>
  <c r="F21" i="10"/>
  <c r="E21" i="10"/>
  <c r="C21" i="10" s="1"/>
  <c r="D21" i="10"/>
  <c r="G20" i="10"/>
  <c r="F20" i="10"/>
  <c r="E20" i="10"/>
  <c r="C20" i="10" s="1"/>
  <c r="D20" i="10"/>
  <c r="G19" i="10"/>
  <c r="F19" i="10"/>
  <c r="E19" i="10"/>
  <c r="D19" i="10"/>
  <c r="C19" i="10"/>
  <c r="G18" i="10"/>
  <c r="F18" i="10"/>
  <c r="E18" i="10"/>
  <c r="D18" i="10"/>
  <c r="C18" i="10" s="1"/>
  <c r="G17" i="10"/>
  <c r="F17" i="10"/>
  <c r="E17" i="10"/>
  <c r="D17" i="10"/>
  <c r="C17" i="10" s="1"/>
  <c r="G16" i="10"/>
  <c r="F16" i="10"/>
  <c r="E16" i="10"/>
  <c r="D16" i="10"/>
  <c r="C16" i="10" s="1"/>
  <c r="G15" i="10"/>
  <c r="F15" i="10"/>
  <c r="C15" i="10" s="1"/>
  <c r="E15" i="10"/>
  <c r="D15" i="10"/>
  <c r="G14" i="10"/>
  <c r="F14" i="10"/>
  <c r="E14" i="10"/>
  <c r="D14" i="10"/>
  <c r="C14" i="10" s="1"/>
  <c r="G13" i="10"/>
  <c r="F13" i="10"/>
  <c r="E13" i="10"/>
  <c r="D13" i="10"/>
  <c r="C13" i="10" s="1"/>
  <c r="G12" i="10"/>
  <c r="F12" i="10"/>
  <c r="E12" i="10"/>
  <c r="D12" i="10"/>
  <c r="C12" i="10"/>
  <c r="G11" i="10"/>
  <c r="C11" i="10" s="1"/>
  <c r="F11" i="10"/>
  <c r="E11" i="10"/>
  <c r="D11" i="10"/>
  <c r="G10" i="10"/>
  <c r="F10" i="10"/>
  <c r="E10" i="10"/>
  <c r="D10" i="10"/>
  <c r="C10" i="10"/>
  <c r="G26" i="1"/>
  <c r="F26" i="1"/>
  <c r="E26" i="1"/>
  <c r="C26" i="1" s="1"/>
  <c r="D26" i="1"/>
  <c r="G25" i="1"/>
  <c r="F25" i="1"/>
  <c r="E25" i="1"/>
  <c r="D25" i="1"/>
  <c r="C25" i="1" s="1"/>
  <c r="G24" i="1"/>
  <c r="F24" i="1"/>
  <c r="E24" i="1"/>
  <c r="D24" i="1"/>
  <c r="C24" i="1"/>
  <c r="G23" i="1"/>
  <c r="F23" i="1"/>
  <c r="E23" i="1"/>
  <c r="D23" i="1"/>
  <c r="C23" i="1" s="1"/>
  <c r="G22" i="1"/>
  <c r="F22" i="1"/>
  <c r="E22" i="1"/>
  <c r="D22" i="1"/>
  <c r="C22" i="1" s="1"/>
  <c r="G21" i="1"/>
  <c r="F21" i="1"/>
  <c r="C21" i="1" s="1"/>
  <c r="E21" i="1"/>
  <c r="D21" i="1"/>
  <c r="G20" i="1"/>
  <c r="C20" i="1" s="1"/>
  <c r="F20" i="1"/>
  <c r="E20" i="1"/>
  <c r="D20" i="1"/>
  <c r="G19" i="1"/>
  <c r="F19" i="1"/>
  <c r="E19" i="1"/>
  <c r="D19" i="1"/>
  <c r="C19" i="1" s="1"/>
  <c r="G18" i="1"/>
  <c r="F18" i="1"/>
  <c r="E18" i="1"/>
  <c r="D18" i="1"/>
  <c r="C18" i="1" s="1"/>
  <c r="G17" i="1"/>
  <c r="F17" i="1"/>
  <c r="E17" i="1"/>
  <c r="D17" i="1"/>
  <c r="C17" i="1"/>
  <c r="G16" i="1"/>
  <c r="C16" i="1" s="1"/>
  <c r="F16" i="1"/>
  <c r="E16" i="1"/>
  <c r="D16" i="1"/>
  <c r="G15" i="1"/>
  <c r="F15" i="1"/>
  <c r="E15" i="1"/>
  <c r="D15" i="1"/>
  <c r="C15" i="1"/>
  <c r="G14" i="1"/>
  <c r="F14" i="1"/>
  <c r="E14" i="1"/>
  <c r="C14" i="1" s="1"/>
  <c r="D14" i="1"/>
  <c r="G13" i="1"/>
  <c r="F13" i="1"/>
  <c r="E13" i="1"/>
  <c r="D13" i="1"/>
  <c r="C13" i="1" s="1"/>
  <c r="G12" i="1"/>
  <c r="F12" i="1"/>
  <c r="E12" i="1"/>
  <c r="D12" i="1"/>
  <c r="C12" i="1"/>
  <c r="G11" i="1"/>
  <c r="F11" i="1"/>
  <c r="E11" i="1"/>
  <c r="D11" i="1"/>
  <c r="C11" i="1" s="1"/>
  <c r="G10" i="1"/>
  <c r="F10" i="1"/>
  <c r="E10" i="1"/>
  <c r="D10" i="1"/>
  <c r="C10" i="1" s="1"/>
</calcChain>
</file>

<file path=xl/sharedStrings.xml><?xml version="1.0" encoding="utf-8"?>
<sst xmlns="http://schemas.openxmlformats.org/spreadsheetml/2006/main" count="1091" uniqueCount="205">
  <si>
    <t>"Утверждаю"</t>
  </si>
  <si>
    <t>Учебный график</t>
  </si>
  <si>
    <t>Наименование дисциплин</t>
  </si>
  <si>
    <t>Количество часов по заочной системе обучения на год</t>
  </si>
  <si>
    <t>всего</t>
  </si>
  <si>
    <t>лекций</t>
  </si>
  <si>
    <t>лаборат. занятий</t>
  </si>
  <si>
    <t>практич. занятий</t>
  </si>
  <si>
    <t>зачеты</t>
  </si>
  <si>
    <t xml:space="preserve">экзамены </t>
  </si>
  <si>
    <t>Иностранный язык</t>
  </si>
  <si>
    <t>зач</t>
  </si>
  <si>
    <t>экз</t>
  </si>
  <si>
    <t>*</t>
  </si>
  <si>
    <t>Физика</t>
  </si>
  <si>
    <t>Кафедра</t>
  </si>
  <si>
    <t>Физики</t>
  </si>
  <si>
    <t>Установоч-ная сессия</t>
  </si>
  <si>
    <t>Зимняя лабораторно - экзаменационная сессия</t>
  </si>
  <si>
    <t>Летняя лабораторно-экзаменационная сессия</t>
  </si>
  <si>
    <t>Белгородский государственный технологический университет им. В.Г. Шухова</t>
  </si>
  <si>
    <t xml:space="preserve">Первый проректор </t>
  </si>
  <si>
    <t>Минобрнауки России</t>
  </si>
  <si>
    <t>Директор ИЗО</t>
  </si>
  <si>
    <t>По направлению</t>
  </si>
  <si>
    <t>первый курс</t>
  </si>
  <si>
    <t>Трудоем-кость по ГОС (ЗЕ)</t>
  </si>
  <si>
    <t>144 (4)</t>
  </si>
  <si>
    <t>Ин.яз.</t>
  </si>
  <si>
    <t>72 (2)</t>
  </si>
  <si>
    <t>Химия</t>
  </si>
  <si>
    <t>Информатика</t>
  </si>
  <si>
    <t>ИТ</t>
  </si>
  <si>
    <t>НГГ</t>
  </si>
  <si>
    <t>Математика</t>
  </si>
  <si>
    <t>108 (3)</t>
  </si>
  <si>
    <t>"Наземные транспортно-технологические комплексы"</t>
  </si>
  <si>
    <t>180 (5)</t>
  </si>
  <si>
    <t>252 (7)</t>
  </si>
  <si>
    <t>Начертательная геометрия и инженерная графика</t>
  </si>
  <si>
    <t>ПТиДМ</t>
  </si>
  <si>
    <t>Теоретическая механика</t>
  </si>
  <si>
    <t>324 (9)</t>
  </si>
  <si>
    <t>ТКММ</t>
  </si>
  <si>
    <t>д.зач</t>
  </si>
  <si>
    <t>Введение в профессиональную деятельность</t>
  </si>
  <si>
    <t>23.03.02</t>
  </si>
  <si>
    <t>Проблемы и реализация карьерного роста</t>
  </si>
  <si>
    <t>468 (13)</t>
  </si>
  <si>
    <t>ВМ</t>
  </si>
  <si>
    <t>ТМиСМ</t>
  </si>
  <si>
    <t>ТМ</t>
  </si>
  <si>
    <t>Институт заочного образования</t>
  </si>
  <si>
    <t>Спесивцева С.Е.</t>
  </si>
  <si>
    <t>Директор ДОП</t>
  </si>
  <si>
    <t>Дороганов Е.А.</t>
  </si>
  <si>
    <t>Номер РГЗ</t>
  </si>
  <si>
    <t>Номер ИДЗ</t>
  </si>
  <si>
    <t>Е.И. Евтушенко</t>
  </si>
  <si>
    <t>СиУ</t>
  </si>
  <si>
    <t>ТиПХ</t>
  </si>
  <si>
    <t>консультации</t>
  </si>
  <si>
    <t>Русский язык и культура речи</t>
  </si>
  <si>
    <t>РЯ</t>
  </si>
  <si>
    <t>2*</t>
  </si>
  <si>
    <t>Компьютерная графика*</t>
  </si>
  <si>
    <t>Материаловедение и технология конструкционных материалов*</t>
  </si>
  <si>
    <t>Сопротивление материалов*</t>
  </si>
  <si>
    <t>Гидравлика и гидропневмопривод подъемно-транспортных, строительных, дорожных машин и оборудования*</t>
  </si>
  <si>
    <t>"Машины и оборудование природообустройства и защиты окружающей среды"</t>
  </si>
  <si>
    <t>Автоматизированное проектирование подъёмно-транспортных, строительных, дорожных машин и оборудование*</t>
  </si>
  <si>
    <t>История России</t>
  </si>
  <si>
    <t>Основы российской государственности</t>
  </si>
  <si>
    <t>История  России</t>
  </si>
  <si>
    <t>Природообустройство и защита окружающей среды</t>
  </si>
  <si>
    <t>История науки и техники*</t>
  </si>
  <si>
    <t>Силовые агрегаты, приводы машин и оборудования природообустройства и защиты окружающей среды*</t>
  </si>
  <si>
    <t>Металлические конструкции машин и оборудования природообустройства*</t>
  </si>
  <si>
    <t>профиль</t>
  </si>
  <si>
    <t>"Подъемно-транспортные, строительные, дорожные машины и оборудование"</t>
  </si>
  <si>
    <t>2024/2025 уч. год.</t>
  </si>
  <si>
    <t>Подъемно-транспортные, строительные, дорожные машины и оборудование</t>
  </si>
  <si>
    <t>пятый курс</t>
  </si>
  <si>
    <t>№</t>
  </si>
  <si>
    <t>Дисциплина</t>
  </si>
  <si>
    <t>Часы</t>
  </si>
  <si>
    <t>ЗЕ</t>
  </si>
  <si>
    <t>Осень (9)</t>
  </si>
  <si>
    <t>ИДЗ/РГЗ</t>
  </si>
  <si>
    <t>КП/КР</t>
  </si>
  <si>
    <t>Контроль</t>
  </si>
  <si>
    <t>Весна (10)</t>
  </si>
  <si>
    <t>Каф</t>
  </si>
  <si>
    <t>сем-сем</t>
  </si>
  <si>
    <t>Лек</t>
  </si>
  <si>
    <t>Лаб</t>
  </si>
  <si>
    <t>Прак</t>
  </si>
  <si>
    <t>Конс</t>
  </si>
  <si>
    <t>Всего</t>
  </si>
  <si>
    <t>Элективные дисциплины по физической культуре и спорту</t>
  </si>
  <si>
    <t>Зачет</t>
  </si>
  <si>
    <t>ФВС</t>
  </si>
  <si>
    <t>9</t>
  </si>
  <si>
    <t>Машины непрерывного транспорта</t>
  </si>
  <si>
    <t>РГЗ</t>
  </si>
  <si>
    <t>Экзамен</t>
  </si>
  <si>
    <t>8_9</t>
  </si>
  <si>
    <t>Эксплуатация и ремонт подъемно-транспортных, строительных, дорожных машин и оборудования</t>
  </si>
  <si>
    <t>КР</t>
  </si>
  <si>
    <t>Технология дорожного строительства</t>
  </si>
  <si>
    <t>ИДЗ</t>
  </si>
  <si>
    <t>Диф. зачет</t>
  </si>
  <si>
    <t>АЖД</t>
  </si>
  <si>
    <t>9_10</t>
  </si>
  <si>
    <t>Машины для земляных работ</t>
  </si>
  <si>
    <t>Технологические комплексы для производства дорожно-строительных материалов и работ</t>
  </si>
  <si>
    <t>8_10</t>
  </si>
  <si>
    <t>Системы управления дорожно-строительной техникой</t>
  </si>
  <si>
    <t>Техническая диагностика подъемно-транспортных, строительных, дорожных машин и оборудования</t>
  </si>
  <si>
    <t>Преддипломная практика</t>
  </si>
  <si>
    <t>10</t>
  </si>
  <si>
    <t>четвертый курс</t>
  </si>
  <si>
    <t>Осень (7)</t>
  </si>
  <si>
    <t>Весна (8)</t>
  </si>
  <si>
    <t>Основы научных исследований</t>
  </si>
  <si>
    <t>ЭОДА</t>
  </si>
  <si>
    <t>6_7</t>
  </si>
  <si>
    <t>Обеспечение жизненного цикла техники и технологии наземного транспорта</t>
  </si>
  <si>
    <t>Грузоподъёмные машины</t>
  </si>
  <si>
    <t>7_8</t>
  </si>
  <si>
    <t>Конструкция подъемно-транспортных, строительных, дорожных машин и оборудование</t>
  </si>
  <si>
    <t>6_8</t>
  </si>
  <si>
    <t>Проектирование сборочных единиц и технология сборки</t>
  </si>
  <si>
    <t>Технологическое обеспечение наземных транспортных-технологических систем</t>
  </si>
  <si>
    <t>Строительная механика и металлические конструкции наземных транспортно-технологических машин</t>
  </si>
  <si>
    <t>5_7</t>
  </si>
  <si>
    <t>Оборудование и оснастка в производстве подъемно-транспортных, строительных, дорожных машин и оборудования</t>
  </si>
  <si>
    <t>Производственная научно-исследовательская работа</t>
  </si>
  <si>
    <t>8</t>
  </si>
  <si>
    <t>третий курс</t>
  </si>
  <si>
    <t>Осень (5)</t>
  </si>
  <si>
    <t>Весна (6)</t>
  </si>
  <si>
    <t>Философия</t>
  </si>
  <si>
    <t>ТМН</t>
  </si>
  <si>
    <t>4_5</t>
  </si>
  <si>
    <t>Социология и психология управления</t>
  </si>
  <si>
    <t>5_6</t>
  </si>
  <si>
    <t>Основы экономики</t>
  </si>
  <si>
    <t>Метрология, стандартизация и сертификация</t>
  </si>
  <si>
    <t>СиУК</t>
  </si>
  <si>
    <t>Детали машин и основы конструирования</t>
  </si>
  <si>
    <t>4_6</t>
  </si>
  <si>
    <t>Теория наземных транспортно-технологических машин</t>
  </si>
  <si>
    <t>Энергетические установки подъемно-транспортных, строительных, дорожных машин и оборудования</t>
  </si>
  <si>
    <t>Технические основы создания машин</t>
  </si>
  <si>
    <t>Производство подъемно-транспортных, строительных, дорожных машин и оборудования</t>
  </si>
  <si>
    <t>Производственная технологическая (производственно-технологическая) практика</t>
  </si>
  <si>
    <t>6</t>
  </si>
  <si>
    <t>второй курс</t>
  </si>
  <si>
    <t>Осень (3)</t>
  </si>
  <si>
    <t>Весна (4)</t>
  </si>
  <si>
    <t>ИнЯз</t>
  </si>
  <si>
    <t>0_3</t>
  </si>
  <si>
    <t>Безопасность жизнедеятельности</t>
  </si>
  <si>
    <t>БЖД</t>
  </si>
  <si>
    <t>3_4</t>
  </si>
  <si>
    <t>Физическая культура и спорт</t>
  </si>
  <si>
    <t>Правоведение</t>
  </si>
  <si>
    <t>Экология</t>
  </si>
  <si>
    <t>ПЭ</t>
  </si>
  <si>
    <t>Компьютерная графика</t>
  </si>
  <si>
    <t>2_3</t>
  </si>
  <si>
    <t>1_3</t>
  </si>
  <si>
    <t>Сопротивление материалов</t>
  </si>
  <si>
    <t>Материаловедение и технология конструкционных материалов</t>
  </si>
  <si>
    <t>Электроника и электротехника</t>
  </si>
  <si>
    <t>ЭиА</t>
  </si>
  <si>
    <t>Теория механизмов и машин</t>
  </si>
  <si>
    <t>Автоматизированное проектирование подъёмно-транспортных, строительных, дорожных машин и оборудование</t>
  </si>
  <si>
    <t>Гидравлика и гидропневмопривод подъемно-транспортных, строительных, дорожных машин и оборудования</t>
  </si>
  <si>
    <t>2_4</t>
  </si>
  <si>
    <t>Учебная технологическая (производственно-технологическая) практика</t>
  </si>
  <si>
    <t>4</t>
  </si>
  <si>
    <t>Машины и оборудование природообустройства и защиты окружающей среды</t>
  </si>
  <si>
    <t>Технологические основы создания и модернизации машин и оборудования природообустройства и защиты окружающей среды</t>
  </si>
  <si>
    <t>Эксплуатация и ремонт машин и оборудования природообустройства и защиты окружающей среды</t>
  </si>
  <si>
    <t>Производство машин и оборудования для природообустройства и защиты окружающей среды</t>
  </si>
  <si>
    <t>Машины и оборудование для природообустройства и защиты окружающей среды</t>
  </si>
  <si>
    <t>Технологические комплексы для переработки техногенных материалов</t>
  </si>
  <si>
    <t>Средства малой механизации в природообустройстве и защите окружающей среды</t>
  </si>
  <si>
    <t>Организация работ по природообустройству и утилизации техногенных материалов</t>
  </si>
  <si>
    <t>Конструкции технологических и автотранспортных машин</t>
  </si>
  <si>
    <t>Гидравлические, пневматические и электронные системы управления машин природообустройства</t>
  </si>
  <si>
    <t>Машины для городского хозяйства и благоустройства территорий</t>
  </si>
  <si>
    <t>Основы компьютерного проектирования машин и оборудования природообустройства и защиты окружающей среды</t>
  </si>
  <si>
    <t>Оборудование для комплексной переработки техногенных материалов</t>
  </si>
  <si>
    <t>Альтернативные технологии и технические средства в природообустройстве</t>
  </si>
  <si>
    <t>Испытания машин и оборудования природообустройства и защиты окружающей среды</t>
  </si>
  <si>
    <t>Надежность механических систем</t>
  </si>
  <si>
    <t>Производственная эксплуатационная практика</t>
  </si>
  <si>
    <t>Основы создания, модернизации машин и оборудования природообустройства и защиты окружающей среды</t>
  </si>
  <si>
    <t>Транспортирующие линии и оборудование</t>
  </si>
  <si>
    <t>История науки и техники</t>
  </si>
  <si>
    <t>Силовые агрегаты, приводы машин и оборудования природообустройства и защиты окружающей среды</t>
  </si>
  <si>
    <t>Металлические конструкции машин и оборудования природообустройства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</si>
</sst>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0"/>
      <name val="Arial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9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 Cyr"/>
      <family val="2"/>
      <charset val="204"/>
    </font>
    <font>
      <sz val="12"/>
      <name val="Arial"/>
      <family val="2"/>
      <charset val="204"/>
    </font>
    <font>
      <sz val="12"/>
      <name val="Arial Cyr"/>
      <family val="2"/>
      <charset val="204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</fills>
  <borders count="9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4">
    <xf numFmtId="0" fontId="0" fillId="0" borderId="0"/>
    <xf numFmtId="0" fontId="28" fillId="2" borderId="0" applyNumberFormat="0" applyBorder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6" fillId="26" borderId="1" applyNumberFormat="0" applyAlignment="0" applyProtection="0"/>
    <xf numFmtId="0" fontId="25" fillId="27" borderId="2" applyNumberFormat="0" applyAlignment="0" applyProtection="0"/>
    <xf numFmtId="0" fontId="24" fillId="27" borderId="1" applyNumberFormat="0" applyAlignment="0" applyProtection="0"/>
    <xf numFmtId="0" fontId="23" fillId="0" borderId="3" applyNumberFormat="0" applyFill="0" applyAlignment="0" applyProtection="0"/>
    <xf numFmtId="0" fontId="22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19" fillId="28" borderId="7" applyNumberFormat="0" applyAlignment="0" applyProtection="0"/>
    <xf numFmtId="0" fontId="18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6" fillId="30" borderId="0" applyNumberFormat="0" applyBorder="0" applyAlignment="0" applyProtection="0"/>
    <xf numFmtId="0" fontId="15" fillId="0" borderId="0" applyNumberFormat="0" applyFill="0" applyBorder="0" applyAlignment="0" applyProtection="0"/>
    <xf numFmtId="0" fontId="29" fillId="31" borderId="8" applyNumberFormat="0" applyFont="0" applyAlignment="0" applyProtection="0"/>
    <xf numFmtId="0" fontId="14" fillId="0" borderId="9" applyNumberFormat="0" applyFill="0" applyAlignment="0" applyProtection="0"/>
    <xf numFmtId="0" fontId="13" fillId="0" borderId="0" applyNumberFormat="0" applyFill="0" applyBorder="0" applyAlignment="0" applyProtection="0"/>
    <xf numFmtId="0" fontId="12" fillId="32" borderId="0" applyNumberFormat="0" applyBorder="0" applyAlignment="0" applyProtection="0"/>
    <xf numFmtId="0" fontId="5" fillId="0" borderId="25">
      <alignment horizontal="center" vertical="center" wrapText="1"/>
    </xf>
    <xf numFmtId="0" fontId="9" fillId="0" borderId="25">
      <alignment horizontal="center" vertical="center" textRotation="90" shrinkToFit="1"/>
    </xf>
  </cellStyleXfs>
  <cellXfs count="219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13" xfId="0" applyFont="1" applyBorder="1" applyAlignment="1">
      <alignment horizontal="center" vertical="center" textRotation="90" wrapText="1"/>
    </xf>
    <xf numFmtId="0" fontId="1" fillId="0" borderId="14" xfId="0" applyFont="1" applyBorder="1" applyAlignment="1">
      <alignment horizontal="center" vertical="center" textRotation="90" wrapText="1"/>
    </xf>
    <xf numFmtId="0" fontId="1" fillId="0" borderId="15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 textRotation="90" wrapText="1"/>
    </xf>
    <xf numFmtId="0" fontId="2" fillId="0" borderId="0" xfId="0" applyFont="1" applyAlignment="1">
      <alignment vertical="center"/>
    </xf>
    <xf numFmtId="0" fontId="1" fillId="0" borderId="17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/>
    <xf numFmtId="0" fontId="2" fillId="0" borderId="0" xfId="0" applyFont="1" applyAlignment="1">
      <alignment horizontal="right" vertical="center"/>
    </xf>
    <xf numFmtId="0" fontId="1" fillId="0" borderId="18" xfId="0" applyFont="1" applyBorder="1" applyAlignment="1">
      <alignment horizontal="center" vertical="center" textRotation="90" wrapText="1"/>
    </xf>
    <xf numFmtId="49" fontId="1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0" fontId="0" fillId="0" borderId="0" xfId="0" applyFont="1" applyAlignment="1"/>
    <xf numFmtId="0" fontId="1" fillId="0" borderId="19" xfId="0" applyFont="1" applyBorder="1" applyAlignment="1">
      <alignment horizontal="center" vertical="center" textRotation="90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9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/>
    </xf>
    <xf numFmtId="0" fontId="1" fillId="33" borderId="21" xfId="0" applyFont="1" applyFill="1" applyBorder="1" applyAlignment="1">
      <alignment horizontal="center" vertical="center"/>
    </xf>
    <xf numFmtId="0" fontId="1" fillId="33" borderId="24" xfId="0" applyFont="1" applyFill="1" applyBorder="1" applyAlignment="1">
      <alignment horizontal="center" vertical="center"/>
    </xf>
    <xf numFmtId="0" fontId="4" fillId="33" borderId="24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4" fillId="33" borderId="32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left" vertical="center" wrapText="1"/>
    </xf>
    <xf numFmtId="0" fontId="2" fillId="0" borderId="43" xfId="0" applyFont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 textRotation="90" wrapText="1"/>
    </xf>
    <xf numFmtId="0" fontId="3" fillId="0" borderId="36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left" vertical="center" wrapText="1"/>
    </xf>
    <xf numFmtId="0" fontId="2" fillId="0" borderId="47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1" fillId="33" borderId="39" xfId="0" applyFont="1" applyFill="1" applyBorder="1" applyAlignment="1">
      <alignment horizontal="center" vertical="center"/>
    </xf>
    <xf numFmtId="0" fontId="1" fillId="33" borderId="32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0" fillId="0" borderId="25" xfId="0" applyFont="1" applyFill="1" applyBorder="1" applyAlignment="1"/>
    <xf numFmtId="0" fontId="2" fillId="0" borderId="3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1" fillId="0" borderId="55" xfId="0" applyFont="1" applyFill="1" applyBorder="1" applyAlignment="1">
      <alignment horizontal="center" vertical="center"/>
    </xf>
    <xf numFmtId="0" fontId="1" fillId="0" borderId="49" xfId="0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2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/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/>
    <xf numFmtId="0" fontId="7" fillId="0" borderId="68" xfId="42" applyFont="1" applyBorder="1" applyAlignment="1">
      <alignment horizontal="center" vertical="center" wrapText="1"/>
    </xf>
    <xf numFmtId="0" fontId="7" fillId="0" borderId="29" xfId="42" applyFont="1" applyBorder="1" applyAlignment="1">
      <alignment horizontal="center" vertical="center" wrapText="1"/>
    </xf>
    <xf numFmtId="0" fontId="7" fillId="0" borderId="38" xfId="42" applyFont="1" applyBorder="1" applyAlignment="1">
      <alignment horizontal="center" vertical="center" wrapText="1"/>
    </xf>
    <xf numFmtId="0" fontId="7" fillId="0" borderId="27" xfId="42" applyFont="1" applyBorder="1" applyAlignment="1">
      <alignment horizontal="center" vertical="center" wrapText="1"/>
    </xf>
    <xf numFmtId="0" fontId="7" fillId="0" borderId="70" xfId="42" applyFont="1" applyBorder="1" applyAlignment="1">
      <alignment horizontal="center" vertical="center" wrapText="1"/>
    </xf>
    <xf numFmtId="0" fontId="7" fillId="0" borderId="73" xfId="42" applyFont="1" applyBorder="1" applyAlignment="1">
      <alignment horizontal="center" vertical="center" wrapText="1"/>
    </xf>
    <xf numFmtId="0" fontId="7" fillId="0" borderId="74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44" xfId="42" applyFont="1" applyBorder="1" applyAlignment="1">
      <alignment horizontal="center" vertical="center" wrapText="1"/>
    </xf>
    <xf numFmtId="0" fontId="7" fillId="0" borderId="75" xfId="42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78" xfId="42" applyFont="1" applyBorder="1" applyAlignment="1">
      <alignment horizontal="center" vertical="center" wrapText="1"/>
    </xf>
    <xf numFmtId="0" fontId="7" fillId="0" borderId="79" xfId="42" applyFont="1" applyBorder="1" applyAlignment="1">
      <alignment horizontal="center" vertical="center" wrapText="1"/>
    </xf>
    <xf numFmtId="0" fontId="7" fillId="0" borderId="80" xfId="42" applyFont="1" applyBorder="1" applyAlignment="1">
      <alignment horizontal="center" vertical="center" wrapText="1"/>
    </xf>
    <xf numFmtId="0" fontId="7" fillId="0" borderId="81" xfId="42" applyFont="1" applyBorder="1" applyAlignment="1">
      <alignment horizontal="center" vertical="center" wrapText="1"/>
    </xf>
    <xf numFmtId="0" fontId="7" fillId="0" borderId="82" xfId="42" applyFont="1" applyBorder="1" applyAlignment="1">
      <alignment horizontal="center" vertical="center" wrapText="1"/>
    </xf>
    <xf numFmtId="0" fontId="7" fillId="0" borderId="83" xfId="42" applyFont="1" applyBorder="1" applyAlignment="1">
      <alignment horizontal="center" vertical="center" wrapText="1"/>
    </xf>
    <xf numFmtId="0" fontId="7" fillId="0" borderId="83" xfId="42" applyFont="1" applyBorder="1" applyAlignment="1">
      <alignment horizontal="center" vertical="center"/>
    </xf>
    <xf numFmtId="0" fontId="7" fillId="0" borderId="84" xfId="42" applyFont="1" applyBorder="1" applyAlignment="1">
      <alignment horizontal="center" vertical="center" wrapText="1"/>
    </xf>
    <xf numFmtId="0" fontId="8" fillId="0" borderId="80" xfId="42" applyFont="1" applyBorder="1" applyAlignment="1">
      <alignment horizontal="center" vertical="center" wrapText="1"/>
    </xf>
    <xf numFmtId="0" fontId="7" fillId="0" borderId="85" xfId="42" applyFont="1" applyBorder="1" applyAlignment="1">
      <alignment horizontal="center" vertical="center" wrapText="1"/>
    </xf>
    <xf numFmtId="0" fontId="7" fillId="0" borderId="86" xfId="42" applyFont="1" applyBorder="1" applyAlignment="1">
      <alignment horizontal="center" vertical="center" wrapText="1"/>
    </xf>
    <xf numFmtId="0" fontId="7" fillId="0" borderId="25" xfId="42" applyFont="1" applyBorder="1" applyAlignment="1">
      <alignment horizontal="center" vertical="center" wrapText="1"/>
    </xf>
    <xf numFmtId="0" fontId="7" fillId="0" borderId="25" xfId="42" applyFont="1" applyBorder="1" applyAlignment="1">
      <alignment horizontal="center" vertical="center"/>
    </xf>
    <xf numFmtId="0" fontId="7" fillId="0" borderId="87" xfId="42" applyFont="1" applyBorder="1" applyAlignment="1">
      <alignment horizontal="center" vertical="center" wrapText="1"/>
    </xf>
    <xf numFmtId="0" fontId="8" fillId="0" borderId="80" xfId="42" applyFont="1" applyBorder="1" applyAlignment="1">
      <alignment horizontal="center" vertical="center"/>
    </xf>
    <xf numFmtId="0" fontId="8" fillId="0" borderId="87" xfId="42" applyFont="1" applyBorder="1" applyAlignment="1">
      <alignment horizontal="center" vertical="center"/>
    </xf>
    <xf numFmtId="0" fontId="8" fillId="0" borderId="29" xfId="42" applyFont="1" applyBorder="1" applyAlignment="1">
      <alignment horizontal="center" vertical="center" wrapText="1"/>
    </xf>
    <xf numFmtId="0" fontId="7" fillId="0" borderId="76" xfId="42" applyFont="1" applyBorder="1" applyAlignment="1">
      <alignment horizontal="center" vertical="center"/>
    </xf>
    <xf numFmtId="0" fontId="7" fillId="0" borderId="88" xfId="42" applyFont="1" applyBorder="1" applyAlignment="1">
      <alignment horizontal="center" vertical="center" wrapText="1"/>
    </xf>
    <xf numFmtId="0" fontId="8" fillId="0" borderId="42" xfId="42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87" xfId="42" applyFont="1" applyBorder="1" applyAlignment="1">
      <alignment horizontal="center" vertical="center" wrapText="1"/>
    </xf>
    <xf numFmtId="0" fontId="7" fillId="0" borderId="68" xfId="42" applyFont="1" applyBorder="1" applyAlignment="1">
      <alignment horizontal="center" vertical="center"/>
    </xf>
    <xf numFmtId="0" fontId="7" fillId="0" borderId="29" xfId="42" applyFont="1" applyBorder="1" applyAlignment="1">
      <alignment horizontal="center" vertical="center"/>
    </xf>
    <xf numFmtId="0" fontId="7" fillId="0" borderId="38" xfId="42" applyFont="1" applyBorder="1" applyAlignment="1">
      <alignment horizontal="center" vertical="center"/>
    </xf>
    <xf numFmtId="0" fontId="7" fillId="0" borderId="27" xfId="42" applyFont="1" applyBorder="1" applyAlignment="1">
      <alignment horizontal="center" vertical="center"/>
    </xf>
    <xf numFmtId="0" fontId="7" fillId="0" borderId="86" xfId="42" applyFont="1" applyBorder="1" applyAlignment="1">
      <alignment horizontal="center" vertical="center"/>
    </xf>
    <xf numFmtId="0" fontId="7" fillId="0" borderId="87" xfId="42" applyFont="1" applyBorder="1" applyAlignment="1">
      <alignment horizontal="center" vertical="center"/>
    </xf>
    <xf numFmtId="0" fontId="7" fillId="0" borderId="73" xfId="42" applyFont="1" applyBorder="1" applyAlignment="1">
      <alignment horizontal="center" vertical="center"/>
    </xf>
    <xf numFmtId="0" fontId="7" fillId="0" borderId="76" xfId="42" applyFont="1" applyBorder="1" applyAlignment="1">
      <alignment horizontal="center" vertical="center" wrapText="1"/>
    </xf>
    <xf numFmtId="0" fontId="7" fillId="0" borderId="74" xfId="42" applyFont="1" applyBorder="1" applyAlignment="1">
      <alignment horizontal="center" vertical="center"/>
    </xf>
    <xf numFmtId="0" fontId="7" fillId="0" borderId="40" xfId="42" applyFont="1" applyBorder="1" applyAlignment="1">
      <alignment horizontal="center" vertical="center"/>
    </xf>
    <xf numFmtId="0" fontId="7" fillId="0" borderId="44" xfId="42" applyFont="1" applyBorder="1" applyAlignment="1">
      <alignment horizontal="center" vertical="center"/>
    </xf>
    <xf numFmtId="0" fontId="7" fillId="0" borderId="75" xfId="42" applyFont="1" applyBorder="1" applyAlignment="1">
      <alignment horizontal="center" vertical="center"/>
    </xf>
    <xf numFmtId="0" fontId="7" fillId="0" borderId="41" xfId="42" applyFont="1" applyBorder="1" applyAlignment="1">
      <alignment horizontal="center" vertical="center"/>
    </xf>
    <xf numFmtId="0" fontId="7" fillId="0" borderId="88" xfId="42" applyFont="1" applyBorder="1" applyAlignment="1">
      <alignment horizontal="center" vertical="center"/>
    </xf>
    <xf numFmtId="0" fontId="7" fillId="0" borderId="42" xfId="42" applyFont="1" applyBorder="1" applyAlignment="1">
      <alignment horizontal="center" vertical="center"/>
    </xf>
    <xf numFmtId="0" fontId="7" fillId="0" borderId="78" xfId="42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60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7" fillId="0" borderId="67" xfId="43" applyFont="1" applyBorder="1" applyAlignment="1">
      <alignment horizontal="center" vertical="center" textRotation="90" shrinkToFit="1"/>
    </xf>
    <xf numFmtId="0" fontId="7" fillId="0" borderId="73" xfId="42" applyFont="1" applyBorder="1" applyAlignment="1">
      <alignment horizontal="center" vertical="center" wrapText="1"/>
    </xf>
    <xf numFmtId="0" fontId="7" fillId="0" borderId="78" xfId="42" applyFont="1" applyBorder="1" applyAlignment="1">
      <alignment horizontal="center" vertical="center" wrapText="1"/>
    </xf>
    <xf numFmtId="0" fontId="7" fillId="0" borderId="63" xfId="42" applyFont="1" applyBorder="1" applyAlignment="1">
      <alignment horizontal="center" vertical="center" wrapText="1"/>
    </xf>
    <xf numFmtId="0" fontId="7" fillId="0" borderId="64" xfId="42" applyFont="1" applyBorder="1" applyAlignment="1">
      <alignment horizontal="center" vertical="center" wrapText="1"/>
    </xf>
    <xf numFmtId="0" fontId="7" fillId="0" borderId="69" xfId="42" applyFont="1" applyBorder="1" applyAlignment="1">
      <alignment horizontal="center" vertical="center" wrapText="1"/>
    </xf>
    <xf numFmtId="0" fontId="7" fillId="0" borderId="70" xfId="42" applyFont="1" applyBorder="1" applyAlignment="1">
      <alignment horizontal="center" vertical="center" wrapText="1"/>
    </xf>
    <xf numFmtId="0" fontId="7" fillId="0" borderId="46" xfId="43" applyFont="1" applyBorder="1" applyAlignment="1">
      <alignment horizontal="center" vertical="center" textRotation="90" shrinkToFit="1"/>
    </xf>
    <xf numFmtId="0" fontId="7" fillId="0" borderId="29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wrapText="1"/>
    </xf>
    <xf numFmtId="0" fontId="7" fillId="0" borderId="62" xfId="42" applyFont="1" applyBorder="1" applyAlignment="1">
      <alignment horizontal="center" vertical="center" wrapText="1"/>
    </xf>
    <xf numFmtId="0" fontId="7" fillId="0" borderId="68" xfId="42" applyFont="1" applyBorder="1" applyAlignment="1">
      <alignment horizontal="center" vertical="center" wrapText="1"/>
    </xf>
    <xf numFmtId="0" fontId="7" fillId="0" borderId="74" xfId="42" applyFont="1" applyBorder="1" applyAlignment="1">
      <alignment horizontal="center" vertical="center" wrapText="1"/>
    </xf>
    <xf numFmtId="0" fontId="7" fillId="0" borderId="46" xfId="42" applyFont="1" applyBorder="1" applyAlignment="1">
      <alignment horizontal="center" vertical="center" wrapText="1"/>
    </xf>
    <xf numFmtId="0" fontId="7" fillId="0" borderId="55" xfId="42" applyFont="1" applyBorder="1" applyAlignment="1">
      <alignment horizontal="center" vertical="center" wrapText="1"/>
    </xf>
    <xf numFmtId="0" fontId="7" fillId="0" borderId="38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51" xfId="42" applyFont="1" applyBorder="1" applyAlignment="1">
      <alignment horizontal="center" vertical="center" wrapText="1"/>
    </xf>
    <xf numFmtId="0" fontId="7" fillId="0" borderId="27" xfId="42" applyFont="1" applyBorder="1" applyAlignment="1">
      <alignment horizontal="center" vertical="center" wrapText="1"/>
    </xf>
    <xf numFmtId="0" fontId="7" fillId="0" borderId="44" xfId="42" applyFont="1" applyBorder="1" applyAlignment="1">
      <alignment horizontal="center" vertical="center" wrapText="1"/>
    </xf>
    <xf numFmtId="0" fontId="7" fillId="0" borderId="65" xfId="43" applyFont="1" applyBorder="1" applyAlignment="1">
      <alignment horizontal="center" vertical="center" textRotation="90" shrinkToFit="1"/>
    </xf>
    <xf numFmtId="0" fontId="7" fillId="0" borderId="71" xfId="43" applyFont="1" applyBorder="1" applyAlignment="1">
      <alignment horizontal="center" vertical="center" textRotation="90" shrinkToFit="1"/>
    </xf>
    <xf numFmtId="0" fontId="7" fillId="0" borderId="76" xfId="43" applyFont="1" applyBorder="1" applyAlignment="1">
      <alignment horizontal="center" vertical="center" textRotation="90" shrinkToFit="1"/>
    </xf>
    <xf numFmtId="0" fontId="7" fillId="0" borderId="66" xfId="43" applyFont="1" applyBorder="1" applyAlignment="1">
      <alignment horizontal="center" vertical="center" textRotation="90" shrinkToFit="1"/>
    </xf>
    <xf numFmtId="0" fontId="7" fillId="0" borderId="72" xfId="43" applyFont="1" applyBorder="1" applyAlignment="1">
      <alignment horizontal="center" vertical="center" textRotation="90" shrinkToFit="1"/>
    </xf>
    <xf numFmtId="0" fontId="7" fillId="0" borderId="77" xfId="43" applyFont="1" applyBorder="1" applyAlignment="1">
      <alignment horizontal="center" vertical="center" textRotation="90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49" fontId="7" fillId="0" borderId="0" xfId="0" applyNumberFormat="1" applyFont="1" applyAlignment="1">
      <alignment horizontal="center" vertical="center"/>
    </xf>
    <xf numFmtId="0" fontId="7" fillId="0" borderId="89" xfId="43" applyFont="1" applyBorder="1" applyAlignment="1">
      <alignment horizontal="center" vertical="center" textRotation="90" shrinkToFit="1"/>
    </xf>
    <xf numFmtId="0" fontId="7" fillId="0" borderId="90" xfId="43" applyFont="1" applyBorder="1" applyAlignment="1">
      <alignment horizontal="center" vertical="center" textRotation="90" shrinkToFit="1"/>
    </xf>
    <xf numFmtId="0" fontId="7" fillId="0" borderId="91" xfId="43" applyFont="1" applyBorder="1" applyAlignment="1">
      <alignment horizontal="center" vertical="center" textRotation="90" shrinkToFit="1"/>
    </xf>
  </cellXfs>
  <cellStyles count="44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common" xfId="42"/>
    <cellStyle name="verticaly" xfId="43"/>
    <cellStyle name="Акцент1" xfId="19"/>
    <cellStyle name="Акцент2" xfId="20"/>
    <cellStyle name="Акцент3" xfId="21"/>
    <cellStyle name="Акцент4" xfId="22"/>
    <cellStyle name="Акцент5" xfId="23"/>
    <cellStyle name="Акцент6" xfId="24"/>
    <cellStyle name="Ввод " xfId="25"/>
    <cellStyle name="Вывод" xfId="26"/>
    <cellStyle name="Вычисление" xfId="27"/>
    <cellStyle name="Заголовок 1" xfId="28"/>
    <cellStyle name="Заголовок 2" xfId="29"/>
    <cellStyle name="Заголовок 3" xfId="30"/>
    <cellStyle name="Заголовок 4" xfId="31"/>
    <cellStyle name="Итог" xfId="32"/>
    <cellStyle name="Контрольная ячейка" xfId="33"/>
    <cellStyle name="Название" xfId="34"/>
    <cellStyle name="Нейтральный" xfId="35"/>
    <cellStyle name="Обычный" xfId="0" builtinId="0"/>
    <cellStyle name="Плохой" xfId="36"/>
    <cellStyle name="Пояснение" xfId="37"/>
    <cellStyle name="Примечание" xfId="38"/>
    <cellStyle name="Связанная ячейка" xfId="39"/>
    <cellStyle name="Текст предупреждения" xfId="40"/>
    <cellStyle name="Хороший" xfId="4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8"/>
  <sheetViews>
    <sheetView topLeftCell="A4" zoomScale="85" zoomScaleNormal="85" zoomScaleSheetLayoutView="100" workbookViewId="0">
      <selection activeCell="Z7" sqref="Z7:AD7"/>
    </sheetView>
  </sheetViews>
  <sheetFormatPr defaultColWidth="8.85546875" defaultRowHeight="12.75" x14ac:dyDescent="0.2"/>
  <cols>
    <col min="1" max="1" width="39" style="20" customWidth="1"/>
    <col min="2" max="2" width="8.140625" style="20" customWidth="1"/>
    <col min="3" max="3" width="4" style="20" customWidth="1"/>
    <col min="4" max="4" width="3.85546875" style="20" customWidth="1"/>
    <col min="5" max="5" width="3.140625" style="20" customWidth="1"/>
    <col min="6" max="7" width="4.42578125" style="20" customWidth="1"/>
    <col min="8" max="8" width="3.28515625" style="20" bestFit="1" customWidth="1"/>
    <col min="9" max="9" width="3.85546875" style="20" customWidth="1"/>
    <col min="10" max="10" width="3.28515625" style="20" bestFit="1" customWidth="1"/>
    <col min="11" max="11" width="3.28515625" style="20" customWidth="1"/>
    <col min="12" max="12" width="4.85546875" style="20" customWidth="1"/>
    <col min="13" max="13" width="3.140625" style="20" bestFit="1" customWidth="1"/>
    <col min="14" max="14" width="1.5703125" style="20" customWidth="1"/>
    <col min="15" max="15" width="4.140625" style="20" customWidth="1"/>
    <col min="16" max="16" width="3.28515625" style="20" bestFit="1" customWidth="1"/>
    <col min="17" max="17" width="1.140625" style="20" customWidth="1"/>
    <col min="18" max="19" width="4.7109375" style="20" customWidth="1"/>
    <col min="20" max="21" width="5.42578125" style="20" customWidth="1"/>
    <col min="22" max="22" width="5.28515625" style="20" customWidth="1"/>
    <col min="23" max="24" width="3.28515625" style="20" bestFit="1" customWidth="1"/>
    <col min="25" max="25" width="3.140625" style="20" bestFit="1" customWidth="1"/>
    <col min="26" max="27" width="4.85546875" style="20" customWidth="1"/>
    <col min="28" max="28" width="5" style="20" customWidth="1"/>
    <col min="29" max="29" width="7.85546875" style="20" customWidth="1"/>
    <col min="30" max="30" width="3.28515625" style="92" bestFit="1" customWidth="1"/>
    <col min="31" max="31" width="3.7109375" style="92" customWidth="1"/>
    <col min="32" max="32" width="3.5703125" style="92" customWidth="1"/>
    <col min="33" max="33" width="3.7109375" style="92" customWidth="1"/>
    <col min="34" max="34" width="3.28515625" style="92" bestFit="1" customWidth="1"/>
    <col min="35" max="35" width="3.28515625" style="92" customWidth="1"/>
    <col min="36" max="36" width="3.140625" style="92" bestFit="1" customWidth="1"/>
    <col min="37" max="37" width="1.85546875" style="92" customWidth="1"/>
    <col min="38" max="38" width="11.140625" style="20" bestFit="1" customWidth="1"/>
    <col min="39" max="16384" width="8.85546875" style="20"/>
  </cols>
  <sheetData>
    <row r="1" spans="1:37" s="15" customFormat="1" x14ac:dyDescent="0.2">
      <c r="A1" s="13"/>
      <c r="B1" s="13"/>
      <c r="C1" s="13"/>
      <c r="D1" s="14"/>
      <c r="E1" s="14"/>
      <c r="F1" s="14"/>
      <c r="G1" s="14"/>
      <c r="H1" s="13" t="s">
        <v>22</v>
      </c>
      <c r="I1" s="13"/>
      <c r="J1" s="14"/>
      <c r="K1" s="14"/>
      <c r="L1" s="14"/>
      <c r="M1" s="14"/>
      <c r="N1" s="14"/>
      <c r="O1" s="14"/>
      <c r="P1" s="14"/>
      <c r="Q1" s="14"/>
      <c r="R1" s="14"/>
      <c r="S1" s="14"/>
      <c r="T1" s="13"/>
      <c r="U1" s="13"/>
      <c r="V1" s="13"/>
      <c r="W1" s="13"/>
      <c r="X1" s="183" t="s">
        <v>0</v>
      </c>
      <c r="Y1" s="183"/>
      <c r="Z1" s="183"/>
      <c r="AA1" s="183"/>
      <c r="AB1" s="183"/>
      <c r="AC1" s="13"/>
      <c r="AD1" s="88"/>
      <c r="AE1" s="89"/>
      <c r="AF1" s="89"/>
      <c r="AG1" s="89"/>
      <c r="AH1" s="89"/>
      <c r="AI1" s="89"/>
      <c r="AJ1" s="89"/>
      <c r="AK1" s="89"/>
    </row>
    <row r="2" spans="1:37" s="15" customFormat="1" x14ac:dyDescent="0.2">
      <c r="A2" s="13"/>
      <c r="B2" s="11"/>
      <c r="C2" s="11"/>
      <c r="D2" s="11"/>
      <c r="E2" s="11"/>
      <c r="F2" s="11"/>
      <c r="G2" s="11"/>
      <c r="H2" s="13" t="s">
        <v>20</v>
      </c>
      <c r="I2" s="13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3"/>
      <c r="Y2" s="11"/>
      <c r="Z2" s="13" t="s">
        <v>21</v>
      </c>
      <c r="AA2" s="13"/>
      <c r="AB2" s="11"/>
      <c r="AC2" s="11"/>
      <c r="AD2" s="90"/>
      <c r="AE2" s="89"/>
      <c r="AF2" s="89"/>
      <c r="AG2" s="89"/>
      <c r="AH2" s="89"/>
      <c r="AI2" s="89"/>
      <c r="AJ2" s="89"/>
      <c r="AK2" s="89"/>
    </row>
    <row r="3" spans="1:37" s="15" customFormat="1" x14ac:dyDescent="0.2">
      <c r="A3" s="13"/>
      <c r="B3" s="13"/>
      <c r="C3" s="13"/>
      <c r="D3" s="13"/>
      <c r="E3" s="13"/>
      <c r="F3" s="11" t="s">
        <v>1</v>
      </c>
      <c r="G3" s="11"/>
      <c r="H3" s="11"/>
      <c r="I3" s="11"/>
      <c r="J3" s="11"/>
      <c r="K3" s="11"/>
      <c r="L3" s="11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90"/>
      <c r="AE3" s="89"/>
      <c r="AF3" s="89"/>
      <c r="AG3" s="89"/>
      <c r="AH3" s="89"/>
      <c r="AI3" s="89"/>
      <c r="AJ3" s="89"/>
      <c r="AK3" s="89"/>
    </row>
    <row r="4" spans="1:37" x14ac:dyDescent="0.2">
      <c r="A4" s="177" t="s">
        <v>24</v>
      </c>
      <c r="B4" s="177"/>
      <c r="C4" s="2"/>
      <c r="D4" s="18" t="s">
        <v>46</v>
      </c>
      <c r="E4" s="19"/>
      <c r="F4" s="1"/>
      <c r="G4" s="1"/>
      <c r="H4" s="3" t="s">
        <v>36</v>
      </c>
      <c r="I4" s="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4" t="s">
        <v>58</v>
      </c>
      <c r="AC4" s="3"/>
      <c r="AD4" s="91"/>
    </row>
    <row r="5" spans="1:37" x14ac:dyDescent="0.2">
      <c r="A5" s="177"/>
      <c r="B5" s="177"/>
      <c r="C5" s="2"/>
      <c r="D5" s="18" t="s">
        <v>78</v>
      </c>
      <c r="E5" s="19"/>
      <c r="F5" s="1"/>
      <c r="G5" s="1"/>
      <c r="H5" s="3" t="s">
        <v>79</v>
      </c>
      <c r="I5" s="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4"/>
      <c r="AC5" s="3"/>
      <c r="AD5" s="91"/>
    </row>
    <row r="6" spans="1:37" x14ac:dyDescent="0.2">
      <c r="A6" s="1"/>
      <c r="B6" s="1"/>
      <c r="C6" s="1"/>
      <c r="D6" s="2"/>
      <c r="E6" s="2"/>
      <c r="F6" s="2"/>
      <c r="G6" s="2"/>
      <c r="H6" s="2"/>
      <c r="I6" s="2"/>
      <c r="J6" s="2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93"/>
    </row>
    <row r="7" spans="1:37" ht="13.5" thickBot="1" x14ac:dyDescent="0.25">
      <c r="A7" s="1"/>
      <c r="B7" s="1"/>
      <c r="C7" s="1"/>
      <c r="D7" s="1"/>
      <c r="E7" s="1"/>
      <c r="F7" s="1"/>
      <c r="G7" s="1"/>
      <c r="H7" s="1" t="s">
        <v>25</v>
      </c>
      <c r="I7" s="1"/>
      <c r="J7" s="1"/>
      <c r="K7" s="1"/>
      <c r="L7" s="1"/>
      <c r="M7" s="184" t="s">
        <v>52</v>
      </c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"/>
      <c r="Y7" s="1"/>
      <c r="Z7" s="183" t="s">
        <v>80</v>
      </c>
      <c r="AA7" s="183"/>
      <c r="AB7" s="183"/>
      <c r="AC7" s="183"/>
      <c r="AD7" s="183"/>
    </row>
    <row r="8" spans="1:37" ht="39.75" customHeight="1" thickBot="1" x14ac:dyDescent="0.25">
      <c r="A8" s="185" t="s">
        <v>2</v>
      </c>
      <c r="B8" s="178" t="s">
        <v>26</v>
      </c>
      <c r="C8" s="180" t="s">
        <v>3</v>
      </c>
      <c r="D8" s="181"/>
      <c r="E8" s="181"/>
      <c r="F8" s="181"/>
      <c r="G8" s="182"/>
      <c r="H8" s="180" t="s">
        <v>17</v>
      </c>
      <c r="I8" s="181"/>
      <c r="J8" s="182"/>
      <c r="K8" s="180" t="s">
        <v>18</v>
      </c>
      <c r="L8" s="181"/>
      <c r="M8" s="181"/>
      <c r="N8" s="181"/>
      <c r="O8" s="181"/>
      <c r="P8" s="181"/>
      <c r="Q8" s="181"/>
      <c r="R8" s="181"/>
      <c r="S8" s="181"/>
      <c r="T8" s="182"/>
      <c r="U8" s="180" t="s">
        <v>19</v>
      </c>
      <c r="V8" s="181"/>
      <c r="W8" s="181"/>
      <c r="X8" s="181"/>
      <c r="Y8" s="181"/>
      <c r="Z8" s="181"/>
      <c r="AA8" s="181"/>
      <c r="AB8" s="182"/>
      <c r="AC8" s="185" t="s">
        <v>15</v>
      </c>
      <c r="AD8" s="93"/>
    </row>
    <row r="9" spans="1:37" ht="84" customHeight="1" thickBot="1" x14ac:dyDescent="0.25">
      <c r="A9" s="186"/>
      <c r="B9" s="179"/>
      <c r="C9" s="4" t="s">
        <v>4</v>
      </c>
      <c r="D9" s="5" t="s">
        <v>5</v>
      </c>
      <c r="E9" s="5" t="s">
        <v>6</v>
      </c>
      <c r="F9" s="21" t="s">
        <v>7</v>
      </c>
      <c r="G9" s="70" t="s">
        <v>61</v>
      </c>
      <c r="H9" s="9" t="s">
        <v>5</v>
      </c>
      <c r="I9" s="5" t="s">
        <v>6</v>
      </c>
      <c r="J9" s="21" t="s">
        <v>7</v>
      </c>
      <c r="K9" s="17" t="s">
        <v>56</v>
      </c>
      <c r="L9" s="10" t="s">
        <v>57</v>
      </c>
      <c r="M9" s="12" t="s">
        <v>5</v>
      </c>
      <c r="N9" s="10"/>
      <c r="O9" s="5" t="s">
        <v>6</v>
      </c>
      <c r="P9" s="8" t="s">
        <v>7</v>
      </c>
      <c r="Q9" s="7"/>
      <c r="R9" s="5" t="s">
        <v>8</v>
      </c>
      <c r="S9" s="70" t="s">
        <v>61</v>
      </c>
      <c r="T9" s="6" t="s">
        <v>9</v>
      </c>
      <c r="U9" s="17" t="s">
        <v>56</v>
      </c>
      <c r="V9" s="10" t="s">
        <v>57</v>
      </c>
      <c r="W9" s="10" t="s">
        <v>5</v>
      </c>
      <c r="X9" s="5" t="s">
        <v>6</v>
      </c>
      <c r="Y9" s="5" t="s">
        <v>7</v>
      </c>
      <c r="Z9" s="5" t="s">
        <v>8</v>
      </c>
      <c r="AA9" s="70" t="s">
        <v>61</v>
      </c>
      <c r="AB9" s="6" t="s">
        <v>9</v>
      </c>
      <c r="AC9" s="186"/>
      <c r="AD9" s="93"/>
    </row>
    <row r="10" spans="1:37" s="92" customFormat="1" x14ac:dyDescent="0.2">
      <c r="A10" s="75" t="s">
        <v>71</v>
      </c>
      <c r="B10" s="101" t="s">
        <v>27</v>
      </c>
      <c r="C10" s="110">
        <f>IF(SUM(D10,E10,F10,G10)&lt;&gt;0,SUM(D10,E10,F10,G10),"")</f>
        <v>56</v>
      </c>
      <c r="D10" s="111">
        <f>IF(SUM(H10,M10,W10)&lt;&gt;0,SUM(H10,M10,W10),"")</f>
        <v>38</v>
      </c>
      <c r="E10" s="111" t="str">
        <f t="shared" ref="E10:F12" si="0">IF(SUM(I10,O10,X10)&lt;&gt;0,SUM(I10,O10,X10),"")</f>
        <v/>
      </c>
      <c r="F10" s="111">
        <f t="shared" si="0"/>
        <v>18</v>
      </c>
      <c r="G10" s="112" t="str">
        <f>IF(SUM(S10,AA10)&lt;&gt;0,SUM(S10,AA10),"")</f>
        <v/>
      </c>
      <c r="H10" s="100">
        <v>2</v>
      </c>
      <c r="I10" s="78"/>
      <c r="J10" s="101"/>
      <c r="K10" s="77"/>
      <c r="L10" s="102">
        <v>1</v>
      </c>
      <c r="M10" s="76">
        <v>18</v>
      </c>
      <c r="N10" s="77"/>
      <c r="O10" s="78"/>
      <c r="P10" s="79">
        <v>9</v>
      </c>
      <c r="Q10" s="77"/>
      <c r="R10" s="29" t="s">
        <v>11</v>
      </c>
      <c r="S10" s="81"/>
      <c r="T10" s="82"/>
      <c r="U10" s="113"/>
      <c r="V10" s="102">
        <v>2</v>
      </c>
      <c r="W10" s="77">
        <v>18</v>
      </c>
      <c r="X10" s="78"/>
      <c r="Y10" s="78">
        <v>9</v>
      </c>
      <c r="Z10" s="80" t="s">
        <v>44</v>
      </c>
      <c r="AA10" s="81"/>
      <c r="AB10" s="81"/>
      <c r="AC10" s="103" t="s">
        <v>59</v>
      </c>
      <c r="AD10" s="93"/>
    </row>
    <row r="11" spans="1:37" s="92" customFormat="1" x14ac:dyDescent="0.2">
      <c r="A11" s="114" t="s">
        <v>72</v>
      </c>
      <c r="B11" s="109" t="s">
        <v>29</v>
      </c>
      <c r="C11" s="47">
        <f>IF(SUM(D11,E11,F11,G11)&lt;&gt;0,SUM(D11,E11,F11,G11),"")</f>
        <v>8</v>
      </c>
      <c r="D11" s="48">
        <f>IF(SUM(H11,M11,W11)&lt;&gt;0,SUM(H11,M11,W11),"")</f>
        <v>4</v>
      </c>
      <c r="E11" s="48" t="str">
        <f t="shared" si="0"/>
        <v/>
      </c>
      <c r="F11" s="48">
        <f t="shared" si="0"/>
        <v>4</v>
      </c>
      <c r="G11" s="74" t="str">
        <f>IF(SUM(S11,AA11)&lt;&gt;0,SUM(S11,AA11),"")</f>
        <v/>
      </c>
      <c r="H11" s="97"/>
      <c r="I11" s="24"/>
      <c r="J11" s="46"/>
      <c r="K11" s="50"/>
      <c r="L11" s="99"/>
      <c r="M11" s="49">
        <v>2</v>
      </c>
      <c r="N11" s="50" t="s">
        <v>13</v>
      </c>
      <c r="O11" s="24"/>
      <c r="P11" s="51"/>
      <c r="Q11" s="50"/>
      <c r="R11" s="36"/>
      <c r="S11" s="71"/>
      <c r="T11" s="52"/>
      <c r="U11" s="31"/>
      <c r="V11" s="99"/>
      <c r="W11" s="50">
        <v>2</v>
      </c>
      <c r="X11" s="24"/>
      <c r="Y11" s="24">
        <v>4</v>
      </c>
      <c r="Z11" s="36" t="s">
        <v>11</v>
      </c>
      <c r="AA11" s="71"/>
      <c r="AB11" s="71"/>
      <c r="AC11" s="109" t="s">
        <v>59</v>
      </c>
      <c r="AD11" s="93"/>
    </row>
    <row r="12" spans="1:37" s="92" customFormat="1" x14ac:dyDescent="0.2">
      <c r="A12" s="22" t="s">
        <v>10</v>
      </c>
      <c r="B12" s="23" t="s">
        <v>38</v>
      </c>
      <c r="C12" s="47">
        <f>IF(SUM(D12,E12,F12,G12)&lt;&gt;0,SUM(D12,E12,F12,G12),"")</f>
        <v>14</v>
      </c>
      <c r="D12" s="48" t="str">
        <f>IF(SUM(H12,M12,W12)&lt;&gt;0,SUM(H12,M12,W12),"")</f>
        <v/>
      </c>
      <c r="E12" s="48" t="str">
        <f t="shared" si="0"/>
        <v/>
      </c>
      <c r="F12" s="48">
        <f t="shared" si="0"/>
        <v>14</v>
      </c>
      <c r="G12" s="74" t="str">
        <f>IF(SUM(S12,AA12)&lt;&gt;0,SUM(S12,AA12),"")</f>
        <v/>
      </c>
      <c r="H12" s="97"/>
      <c r="I12" s="24"/>
      <c r="J12" s="74">
        <v>2</v>
      </c>
      <c r="K12" s="98"/>
      <c r="L12" s="99">
        <v>1</v>
      </c>
      <c r="M12" s="25"/>
      <c r="N12" s="26"/>
      <c r="O12" s="27"/>
      <c r="P12" s="28">
        <v>6</v>
      </c>
      <c r="Q12" s="26"/>
      <c r="R12" s="29" t="s">
        <v>11</v>
      </c>
      <c r="S12" s="38"/>
      <c r="T12" s="30"/>
      <c r="U12" s="31"/>
      <c r="V12" s="99">
        <v>2</v>
      </c>
      <c r="W12" s="26"/>
      <c r="X12" s="27"/>
      <c r="Y12" s="27">
        <v>6</v>
      </c>
      <c r="Z12" s="32" t="s">
        <v>11</v>
      </c>
      <c r="AA12" s="33"/>
      <c r="AB12" s="33"/>
      <c r="AC12" s="83" t="s">
        <v>28</v>
      </c>
      <c r="AD12" s="93"/>
    </row>
    <row r="13" spans="1:37" s="92" customFormat="1" x14ac:dyDescent="0.2">
      <c r="A13" s="22" t="s">
        <v>62</v>
      </c>
      <c r="B13" s="83" t="s">
        <v>29</v>
      </c>
      <c r="C13" s="47">
        <f t="shared" ref="C13:C26" si="1">IF(SUM(D13,E13,F13,G13)&lt;&gt;0,SUM(D13,E13,F13,G13),"")</f>
        <v>6</v>
      </c>
      <c r="D13" s="48">
        <f t="shared" ref="D13:D26" si="2">IF(SUM(H13,M13,W13)&lt;&gt;0,SUM(H13,M13,W13),"")</f>
        <v>4</v>
      </c>
      <c r="E13" s="48" t="str">
        <f t="shared" ref="E13:E26" si="3">IF(SUM(I13,O13,X13)&lt;&gt;0,SUM(I13,O13,X13),"")</f>
        <v/>
      </c>
      <c r="F13" s="48">
        <f t="shared" ref="F13:F26" si="4">IF(SUM(J13,P13,Y13)&lt;&gt;0,SUM(J13,P13,Y13),"")</f>
        <v>2</v>
      </c>
      <c r="G13" s="74" t="str">
        <f t="shared" ref="G13:G26" si="5">IF(SUM(S13,AA13)&lt;&gt;0,SUM(S13,AA13),"")</f>
        <v/>
      </c>
      <c r="H13" s="97"/>
      <c r="I13" s="24"/>
      <c r="J13" s="74"/>
      <c r="K13" s="98"/>
      <c r="L13" s="99"/>
      <c r="M13" s="25">
        <v>2</v>
      </c>
      <c r="N13" s="26" t="s">
        <v>13</v>
      </c>
      <c r="O13" s="27"/>
      <c r="P13" s="28"/>
      <c r="Q13" s="26"/>
      <c r="R13" s="29"/>
      <c r="S13" s="38"/>
      <c r="T13" s="30"/>
      <c r="U13" s="31"/>
      <c r="V13" s="99">
        <v>1</v>
      </c>
      <c r="W13" s="26">
        <v>2</v>
      </c>
      <c r="X13" s="27"/>
      <c r="Y13" s="27">
        <v>2</v>
      </c>
      <c r="Z13" s="32" t="s">
        <v>11</v>
      </c>
      <c r="AA13" s="33"/>
      <c r="AB13" s="33"/>
      <c r="AC13" s="83" t="s">
        <v>63</v>
      </c>
      <c r="AD13" s="93"/>
    </row>
    <row r="14" spans="1:37" s="92" customFormat="1" x14ac:dyDescent="0.2">
      <c r="A14" s="35" t="s">
        <v>34</v>
      </c>
      <c r="B14" s="50" t="s">
        <v>48</v>
      </c>
      <c r="C14" s="47">
        <f t="shared" si="1"/>
        <v>28</v>
      </c>
      <c r="D14" s="48">
        <f t="shared" si="2"/>
        <v>14</v>
      </c>
      <c r="E14" s="48" t="str">
        <f t="shared" si="3"/>
        <v/>
      </c>
      <c r="F14" s="48">
        <f t="shared" si="4"/>
        <v>12</v>
      </c>
      <c r="G14" s="74">
        <f t="shared" si="5"/>
        <v>2</v>
      </c>
      <c r="H14" s="97">
        <v>2</v>
      </c>
      <c r="I14" s="24"/>
      <c r="J14" s="74"/>
      <c r="K14" s="99">
        <v>1</v>
      </c>
      <c r="L14" s="99"/>
      <c r="M14" s="25">
        <v>6</v>
      </c>
      <c r="N14" s="26"/>
      <c r="O14" s="27"/>
      <c r="P14" s="28">
        <v>6</v>
      </c>
      <c r="Q14" s="26"/>
      <c r="R14" s="36" t="s">
        <v>11</v>
      </c>
      <c r="S14" s="71"/>
      <c r="T14" s="37"/>
      <c r="U14" s="84">
        <v>2</v>
      </c>
      <c r="V14" s="99"/>
      <c r="W14" s="26">
        <v>6</v>
      </c>
      <c r="X14" s="27"/>
      <c r="Y14" s="27">
        <v>6</v>
      </c>
      <c r="Z14" s="29"/>
      <c r="AA14" s="38">
        <v>2</v>
      </c>
      <c r="AB14" s="38" t="s">
        <v>12</v>
      </c>
      <c r="AC14" s="83" t="s">
        <v>49</v>
      </c>
      <c r="AD14" s="93"/>
    </row>
    <row r="15" spans="1:37" s="92" customFormat="1" x14ac:dyDescent="0.2">
      <c r="A15" s="35" t="s">
        <v>14</v>
      </c>
      <c r="B15" s="23" t="s">
        <v>37</v>
      </c>
      <c r="C15" s="47">
        <f t="shared" si="1"/>
        <v>10</v>
      </c>
      <c r="D15" s="48">
        <f t="shared" si="2"/>
        <v>4</v>
      </c>
      <c r="E15" s="48">
        <f t="shared" si="3"/>
        <v>2</v>
      </c>
      <c r="F15" s="48">
        <f t="shared" si="4"/>
        <v>2</v>
      </c>
      <c r="G15" s="74">
        <f t="shared" si="5"/>
        <v>2</v>
      </c>
      <c r="H15" s="97"/>
      <c r="I15" s="24"/>
      <c r="J15" s="74"/>
      <c r="K15" s="98"/>
      <c r="L15" s="99"/>
      <c r="M15" s="25">
        <v>2</v>
      </c>
      <c r="N15" s="26" t="s">
        <v>13</v>
      </c>
      <c r="O15" s="27"/>
      <c r="P15" s="28"/>
      <c r="Q15" s="104"/>
      <c r="R15" s="29"/>
      <c r="S15" s="38"/>
      <c r="T15" s="37"/>
      <c r="U15" s="84">
        <v>1</v>
      </c>
      <c r="V15" s="99"/>
      <c r="W15" s="26">
        <v>2</v>
      </c>
      <c r="X15" s="27">
        <v>2</v>
      </c>
      <c r="Y15" s="27">
        <v>2</v>
      </c>
      <c r="Z15" s="29"/>
      <c r="AA15" s="38">
        <v>2</v>
      </c>
      <c r="AB15" s="38" t="s">
        <v>12</v>
      </c>
      <c r="AC15" s="83" t="s">
        <v>16</v>
      </c>
      <c r="AD15" s="93"/>
    </row>
    <row r="16" spans="1:37" s="92" customFormat="1" x14ac:dyDescent="0.2">
      <c r="A16" s="35" t="s">
        <v>31</v>
      </c>
      <c r="B16" s="23" t="s">
        <v>35</v>
      </c>
      <c r="C16" s="47">
        <f t="shared" si="1"/>
        <v>6</v>
      </c>
      <c r="D16" s="48">
        <f t="shared" si="2"/>
        <v>2</v>
      </c>
      <c r="E16" s="48">
        <f t="shared" si="3"/>
        <v>4</v>
      </c>
      <c r="F16" s="48" t="str">
        <f t="shared" si="4"/>
        <v/>
      </c>
      <c r="G16" s="74" t="str">
        <f t="shared" si="5"/>
        <v/>
      </c>
      <c r="H16" s="97">
        <v>2</v>
      </c>
      <c r="I16" s="24"/>
      <c r="J16" s="74"/>
      <c r="K16" s="98"/>
      <c r="L16" s="99">
        <v>1</v>
      </c>
      <c r="M16" s="25"/>
      <c r="N16" s="26"/>
      <c r="O16" s="27">
        <v>4</v>
      </c>
      <c r="P16" s="28"/>
      <c r="Q16" s="26"/>
      <c r="R16" s="36" t="s">
        <v>11</v>
      </c>
      <c r="S16" s="71"/>
      <c r="T16" s="37"/>
      <c r="U16" s="84"/>
      <c r="V16" s="99"/>
      <c r="W16" s="26"/>
      <c r="X16" s="27"/>
      <c r="Y16" s="27"/>
      <c r="Z16" s="29"/>
      <c r="AA16" s="38"/>
      <c r="AB16" s="38"/>
      <c r="AC16" s="83" t="s">
        <v>32</v>
      </c>
      <c r="AD16" s="93"/>
    </row>
    <row r="17" spans="1:30" s="92" customFormat="1" x14ac:dyDescent="0.2">
      <c r="A17" s="35" t="s">
        <v>30</v>
      </c>
      <c r="B17" s="23" t="s">
        <v>27</v>
      </c>
      <c r="C17" s="47">
        <f t="shared" si="1"/>
        <v>8</v>
      </c>
      <c r="D17" s="48">
        <f t="shared" si="2"/>
        <v>4</v>
      </c>
      <c r="E17" s="48">
        <f t="shared" si="3"/>
        <v>2</v>
      </c>
      <c r="F17" s="48" t="str">
        <f t="shared" si="4"/>
        <v/>
      </c>
      <c r="G17" s="74">
        <f t="shared" si="5"/>
        <v>2</v>
      </c>
      <c r="H17" s="97">
        <v>2</v>
      </c>
      <c r="I17" s="24"/>
      <c r="J17" s="74"/>
      <c r="K17" s="98"/>
      <c r="L17" s="99">
        <v>1</v>
      </c>
      <c r="M17" s="25">
        <v>2</v>
      </c>
      <c r="N17" s="26"/>
      <c r="O17" s="27">
        <v>2</v>
      </c>
      <c r="P17" s="28"/>
      <c r="Q17" s="26"/>
      <c r="R17" s="29"/>
      <c r="S17" s="38">
        <v>2</v>
      </c>
      <c r="T17" s="37" t="s">
        <v>12</v>
      </c>
      <c r="U17" s="39"/>
      <c r="V17" s="99"/>
      <c r="W17" s="26"/>
      <c r="X17" s="27"/>
      <c r="Y17" s="27"/>
      <c r="Z17" s="32"/>
      <c r="AA17" s="33"/>
      <c r="AB17" s="33"/>
      <c r="AC17" s="83" t="s">
        <v>60</v>
      </c>
      <c r="AD17" s="93"/>
    </row>
    <row r="18" spans="1:30" s="92" customFormat="1" ht="16.149999999999999" customHeight="1" x14ac:dyDescent="0.2">
      <c r="A18" s="35" t="s">
        <v>41</v>
      </c>
      <c r="B18" s="23" t="s">
        <v>27</v>
      </c>
      <c r="C18" s="47">
        <f>IF(SUM(D18,E18,F18,G18)&lt;&gt;0,SUM(D18,E18,F18,G18),"")</f>
        <v>8</v>
      </c>
      <c r="D18" s="48">
        <f>IF(SUM(H18,M18,W18)&lt;&gt;0,SUM(H18,M18,W18),"")</f>
        <v>4</v>
      </c>
      <c r="E18" s="48" t="str">
        <f>IF(SUM(I18,O18,X18)&lt;&gt;0,SUM(I18,O18,X18),"")</f>
        <v/>
      </c>
      <c r="F18" s="48">
        <f>IF(SUM(J18,P18,Y18)&lt;&gt;0,SUM(J18,P18,Y18),"")</f>
        <v>4</v>
      </c>
      <c r="G18" s="74" t="str">
        <f>IF(SUM(S18,AA18)&lt;&gt;0,SUM(S18,AA18),"")</f>
        <v/>
      </c>
      <c r="H18" s="26"/>
      <c r="I18" s="27"/>
      <c r="J18" s="56"/>
      <c r="K18" s="54"/>
      <c r="L18" s="105"/>
      <c r="M18" s="28">
        <v>2</v>
      </c>
      <c r="N18" s="26" t="s">
        <v>13</v>
      </c>
      <c r="O18" s="26"/>
      <c r="P18" s="28"/>
      <c r="Q18" s="25"/>
      <c r="R18" s="29"/>
      <c r="S18" s="38"/>
      <c r="T18" s="37"/>
      <c r="U18" s="86">
        <v>1</v>
      </c>
      <c r="V18" s="106"/>
      <c r="W18" s="27">
        <v>2</v>
      </c>
      <c r="X18" s="27"/>
      <c r="Y18" s="27">
        <v>4</v>
      </c>
      <c r="Z18" s="32" t="s">
        <v>11</v>
      </c>
      <c r="AA18" s="33"/>
      <c r="AB18" s="33"/>
      <c r="AC18" s="83" t="s">
        <v>50</v>
      </c>
      <c r="AD18" s="93"/>
    </row>
    <row r="19" spans="1:30" s="92" customFormat="1" ht="25.5" x14ac:dyDescent="0.2">
      <c r="A19" s="22" t="s">
        <v>39</v>
      </c>
      <c r="B19" s="23" t="s">
        <v>37</v>
      </c>
      <c r="C19" s="47">
        <f t="shared" si="1"/>
        <v>4</v>
      </c>
      <c r="D19" s="48">
        <f t="shared" si="2"/>
        <v>2</v>
      </c>
      <c r="E19" s="48" t="str">
        <f t="shared" si="3"/>
        <v/>
      </c>
      <c r="F19" s="48">
        <f t="shared" si="4"/>
        <v>2</v>
      </c>
      <c r="G19" s="74" t="str">
        <f t="shared" si="5"/>
        <v/>
      </c>
      <c r="H19" s="97"/>
      <c r="I19" s="24"/>
      <c r="J19" s="74"/>
      <c r="K19" s="99"/>
      <c r="L19" s="107"/>
      <c r="M19" s="25">
        <v>2</v>
      </c>
      <c r="N19" s="26" t="s">
        <v>13</v>
      </c>
      <c r="O19" s="27"/>
      <c r="P19" s="28"/>
      <c r="Q19" s="26"/>
      <c r="R19" s="29"/>
      <c r="S19" s="38"/>
      <c r="T19" s="30"/>
      <c r="U19" s="31"/>
      <c r="V19" s="99">
        <v>1</v>
      </c>
      <c r="W19" s="50"/>
      <c r="X19" s="24"/>
      <c r="Y19" s="24">
        <v>2</v>
      </c>
      <c r="Z19" s="36" t="s">
        <v>11</v>
      </c>
      <c r="AA19" s="71"/>
      <c r="AB19" s="71"/>
      <c r="AC19" s="83" t="s">
        <v>33</v>
      </c>
      <c r="AD19" s="93"/>
    </row>
    <row r="20" spans="1:30" s="92" customFormat="1" x14ac:dyDescent="0.2">
      <c r="A20" s="35" t="s">
        <v>45</v>
      </c>
      <c r="B20" s="23" t="s">
        <v>37</v>
      </c>
      <c r="C20" s="47">
        <f t="shared" si="1"/>
        <v>10</v>
      </c>
      <c r="D20" s="48">
        <f t="shared" si="2"/>
        <v>4</v>
      </c>
      <c r="E20" s="48" t="str">
        <f t="shared" si="3"/>
        <v/>
      </c>
      <c r="F20" s="48">
        <f t="shared" si="4"/>
        <v>4</v>
      </c>
      <c r="G20" s="74">
        <f t="shared" si="5"/>
        <v>2</v>
      </c>
      <c r="H20" s="108">
        <v>2</v>
      </c>
      <c r="I20" s="24"/>
      <c r="J20" s="74"/>
      <c r="K20" s="98"/>
      <c r="L20" s="99">
        <v>1</v>
      </c>
      <c r="M20" s="28">
        <v>2</v>
      </c>
      <c r="N20" s="26"/>
      <c r="O20" s="27"/>
      <c r="P20" s="28">
        <v>4</v>
      </c>
      <c r="Q20" s="26"/>
      <c r="R20" s="29"/>
      <c r="S20" s="38">
        <v>2</v>
      </c>
      <c r="T20" s="37" t="s">
        <v>12</v>
      </c>
      <c r="U20" s="39"/>
      <c r="V20" s="99"/>
      <c r="W20" s="26"/>
      <c r="X20" s="27"/>
      <c r="Y20" s="27"/>
      <c r="Z20" s="32"/>
      <c r="AA20" s="33"/>
      <c r="AB20" s="33"/>
      <c r="AC20" s="83" t="s">
        <v>40</v>
      </c>
      <c r="AD20" s="93"/>
    </row>
    <row r="21" spans="1:30" s="92" customFormat="1" x14ac:dyDescent="0.2">
      <c r="A21" s="35" t="s">
        <v>47</v>
      </c>
      <c r="B21" s="23" t="s">
        <v>29</v>
      </c>
      <c r="C21" s="87">
        <f>IF(SUM(D21,E21,F21,G21)&lt;&gt;0,SUM(D21,E21,F21,G21),"")</f>
        <v>6</v>
      </c>
      <c r="D21" s="55">
        <f>IF(SUM(H21,M21,W21)&lt;&gt;0,SUM(H21,M21,W21),"")</f>
        <v>4</v>
      </c>
      <c r="E21" s="55" t="str">
        <f t="shared" ref="E21:F25" si="6">IF(SUM(I21,O21,X21)&lt;&gt;0,SUM(I21,O21,X21),"")</f>
        <v/>
      </c>
      <c r="F21" s="55">
        <f t="shared" si="6"/>
        <v>2</v>
      </c>
      <c r="G21" s="56" t="str">
        <f>IF(SUM(S21,AA21)&lt;&gt;0,SUM(S21,AA21),"")</f>
        <v/>
      </c>
      <c r="H21" s="108">
        <v>2</v>
      </c>
      <c r="I21" s="27"/>
      <c r="J21" s="56"/>
      <c r="K21" s="54"/>
      <c r="L21" s="106">
        <v>1</v>
      </c>
      <c r="M21" s="28">
        <v>2</v>
      </c>
      <c r="N21" s="26"/>
      <c r="O21" s="27"/>
      <c r="P21" s="28">
        <v>2</v>
      </c>
      <c r="Q21" s="26"/>
      <c r="R21" s="29" t="s">
        <v>11</v>
      </c>
      <c r="S21" s="38"/>
      <c r="T21" s="37"/>
      <c r="U21" s="53"/>
      <c r="V21" s="106"/>
      <c r="W21" s="26"/>
      <c r="X21" s="27"/>
      <c r="Y21" s="27"/>
      <c r="Z21" s="32"/>
      <c r="AA21" s="33"/>
      <c r="AB21" s="33"/>
      <c r="AC21" s="83" t="s">
        <v>40</v>
      </c>
      <c r="AD21" s="93"/>
    </row>
    <row r="22" spans="1:30" s="92" customFormat="1" x14ac:dyDescent="0.2">
      <c r="A22" s="35" t="s">
        <v>65</v>
      </c>
      <c r="B22" s="23" t="s">
        <v>35</v>
      </c>
      <c r="C22" s="87" t="str">
        <f>IF(SUM(D22,E22,F22,G22)&lt;&gt;0,SUM(D22,E22,F22,G22),"")</f>
        <v/>
      </c>
      <c r="D22" s="55" t="str">
        <f>IF(SUM(H22,M22,W22)&lt;&gt;0,SUM(H22,M22,W22),"")</f>
        <v/>
      </c>
      <c r="E22" s="55" t="str">
        <f t="shared" si="6"/>
        <v/>
      </c>
      <c r="F22" s="55" t="str">
        <f t="shared" si="6"/>
        <v/>
      </c>
      <c r="G22" s="56" t="str">
        <f>IF(SUM(S22,AA22)&lt;&gt;0,SUM(S22,AA22),"")</f>
        <v/>
      </c>
      <c r="H22" s="108"/>
      <c r="I22" s="27"/>
      <c r="J22" s="56"/>
      <c r="K22" s="54"/>
      <c r="L22" s="106"/>
      <c r="M22" s="28"/>
      <c r="N22" s="26"/>
      <c r="O22" s="27"/>
      <c r="P22" s="28"/>
      <c r="Q22" s="26"/>
      <c r="R22" s="29"/>
      <c r="S22" s="38"/>
      <c r="T22" s="37"/>
      <c r="U22" s="53"/>
      <c r="V22" s="106"/>
      <c r="W22" s="26" t="s">
        <v>64</v>
      </c>
      <c r="X22" s="27"/>
      <c r="Y22" s="27"/>
      <c r="Z22" s="32"/>
      <c r="AA22" s="33"/>
      <c r="AB22" s="33"/>
      <c r="AC22" s="83" t="s">
        <v>43</v>
      </c>
      <c r="AD22" s="93"/>
    </row>
    <row r="23" spans="1:30" s="92" customFormat="1" x14ac:dyDescent="0.2">
      <c r="A23" s="35" t="s">
        <v>67</v>
      </c>
      <c r="B23" s="23" t="s">
        <v>27</v>
      </c>
      <c r="C23" s="87" t="str">
        <f>IF(SUM(D23,E23,F23,G23)&lt;&gt;0,SUM(D23,E23,F23,G23),"")</f>
        <v/>
      </c>
      <c r="D23" s="55" t="str">
        <f>IF(SUM(H23,M23,W23)&lt;&gt;0,SUM(H23,M23,W23),"")</f>
        <v/>
      </c>
      <c r="E23" s="55" t="str">
        <f t="shared" si="6"/>
        <v/>
      </c>
      <c r="F23" s="55" t="str">
        <f t="shared" si="6"/>
        <v/>
      </c>
      <c r="G23" s="56" t="str">
        <f>IF(SUM(S23,AA23)&lt;&gt;0,SUM(S23,AA23),"")</f>
        <v/>
      </c>
      <c r="H23" s="108"/>
      <c r="I23" s="27"/>
      <c r="J23" s="56"/>
      <c r="K23" s="54"/>
      <c r="L23" s="106"/>
      <c r="M23" s="28"/>
      <c r="N23" s="26"/>
      <c r="O23" s="27"/>
      <c r="P23" s="28"/>
      <c r="Q23" s="26"/>
      <c r="R23" s="29"/>
      <c r="S23" s="38"/>
      <c r="T23" s="37"/>
      <c r="U23" s="53"/>
      <c r="V23" s="106"/>
      <c r="W23" s="26" t="s">
        <v>64</v>
      </c>
      <c r="X23" s="27"/>
      <c r="Y23" s="27"/>
      <c r="Z23" s="32"/>
      <c r="AA23" s="33"/>
      <c r="AB23" s="33"/>
      <c r="AC23" s="83" t="s">
        <v>50</v>
      </c>
      <c r="AD23" s="93"/>
    </row>
    <row r="24" spans="1:30" s="92" customFormat="1" ht="38.25" x14ac:dyDescent="0.2">
      <c r="A24" s="35" t="s">
        <v>70</v>
      </c>
      <c r="B24" s="23" t="s">
        <v>37</v>
      </c>
      <c r="C24" s="87" t="str">
        <f>IF(SUM(D24,E24,F24,G24)&lt;&gt;0,SUM(D24,E24,F24,G24),"")</f>
        <v/>
      </c>
      <c r="D24" s="55" t="str">
        <f>IF(SUM(H24,M24,W24)&lt;&gt;0,SUM(H24,M24,W24),"")</f>
        <v/>
      </c>
      <c r="E24" s="55" t="str">
        <f>IF(SUM(I24,O24,X24)&lt;&gt;0,SUM(I24,O24,X24),"")</f>
        <v/>
      </c>
      <c r="F24" s="55" t="str">
        <f>IF(SUM(J24,P24,Y24)&lt;&gt;0,SUM(J24,P24,Y24),"")</f>
        <v/>
      </c>
      <c r="G24" s="56" t="str">
        <f>IF(SUM(S24,AA24)&lt;&gt;0,SUM(S24,AA24),"")</f>
        <v/>
      </c>
      <c r="H24" s="108"/>
      <c r="I24" s="27"/>
      <c r="J24" s="56"/>
      <c r="K24" s="54"/>
      <c r="L24" s="106"/>
      <c r="M24" s="28"/>
      <c r="N24" s="26"/>
      <c r="O24" s="27"/>
      <c r="P24" s="28"/>
      <c r="Q24" s="26"/>
      <c r="R24" s="29"/>
      <c r="S24" s="38"/>
      <c r="T24" s="37"/>
      <c r="U24" s="53"/>
      <c r="V24" s="106"/>
      <c r="W24" s="26"/>
      <c r="X24" s="27" t="s">
        <v>64</v>
      </c>
      <c r="Y24" s="27"/>
      <c r="Z24" s="32"/>
      <c r="AA24" s="33"/>
      <c r="AB24" s="33"/>
      <c r="AC24" s="83" t="s">
        <v>40</v>
      </c>
      <c r="AD24" s="93"/>
    </row>
    <row r="25" spans="1:30" ht="25.5" x14ac:dyDescent="0.2">
      <c r="A25" s="35" t="s">
        <v>66</v>
      </c>
      <c r="B25" s="23" t="s">
        <v>35</v>
      </c>
      <c r="C25" s="87" t="str">
        <f>IF(SUM(D25,E25,F25,G25)&lt;&gt;0,SUM(D25,E25,F25,G25),"")</f>
        <v/>
      </c>
      <c r="D25" s="55" t="str">
        <f>IF(SUM(H25,M25,W25)&lt;&gt;0,SUM(H25,M25,W25),"")</f>
        <v/>
      </c>
      <c r="E25" s="55" t="str">
        <f t="shared" si="6"/>
        <v/>
      </c>
      <c r="F25" s="55" t="str">
        <f t="shared" si="6"/>
        <v/>
      </c>
      <c r="G25" s="56" t="str">
        <f>IF(SUM(S25,AA25)&lt;&gt;0,SUM(S25,AA25),"")</f>
        <v/>
      </c>
      <c r="H25" s="43"/>
      <c r="I25" s="85"/>
      <c r="J25" s="40"/>
      <c r="K25" s="41"/>
      <c r="L25" s="42"/>
      <c r="M25" s="28"/>
      <c r="N25" s="26"/>
      <c r="O25" s="27"/>
      <c r="P25" s="28"/>
      <c r="Q25" s="26"/>
      <c r="R25" s="29"/>
      <c r="S25" s="38"/>
      <c r="T25" s="37"/>
      <c r="U25" s="53"/>
      <c r="V25" s="42"/>
      <c r="W25" s="26" t="s">
        <v>64</v>
      </c>
      <c r="X25" s="27"/>
      <c r="Y25" s="27"/>
      <c r="Z25" s="32"/>
      <c r="AA25" s="33"/>
      <c r="AB25" s="33"/>
      <c r="AC25" s="34" t="s">
        <v>51</v>
      </c>
      <c r="AD25" s="93"/>
    </row>
    <row r="26" spans="1:30" ht="39" thickBot="1" x14ac:dyDescent="0.25">
      <c r="A26" s="61" t="s">
        <v>68</v>
      </c>
      <c r="B26" s="69" t="s">
        <v>42</v>
      </c>
      <c r="C26" s="58" t="str">
        <f t="shared" si="1"/>
        <v/>
      </c>
      <c r="D26" s="59" t="str">
        <f t="shared" si="2"/>
        <v/>
      </c>
      <c r="E26" s="59" t="str">
        <f t="shared" si="3"/>
        <v/>
      </c>
      <c r="F26" s="59" t="str">
        <f t="shared" si="4"/>
        <v/>
      </c>
      <c r="G26" s="57" t="str">
        <f t="shared" si="5"/>
        <v/>
      </c>
      <c r="H26" s="62"/>
      <c r="I26" s="94"/>
      <c r="J26" s="95"/>
      <c r="K26" s="96"/>
      <c r="L26" s="60"/>
      <c r="M26" s="44"/>
      <c r="N26" s="45"/>
      <c r="O26" s="63"/>
      <c r="P26" s="44"/>
      <c r="Q26" s="45"/>
      <c r="R26" s="64"/>
      <c r="S26" s="72"/>
      <c r="T26" s="65"/>
      <c r="U26" s="66"/>
      <c r="V26" s="60"/>
      <c r="W26" s="45" t="s">
        <v>64</v>
      </c>
      <c r="X26" s="63"/>
      <c r="Y26" s="63"/>
      <c r="Z26" s="67"/>
      <c r="AA26" s="73"/>
      <c r="AB26" s="73"/>
      <c r="AC26" s="68" t="s">
        <v>40</v>
      </c>
      <c r="AD26" s="93"/>
    </row>
    <row r="27" spans="1:3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3"/>
    </row>
    <row r="28" spans="1:30" x14ac:dyDescent="0.2">
      <c r="A28" s="16" t="s">
        <v>23</v>
      </c>
      <c r="B28" s="13"/>
      <c r="C28" s="13"/>
      <c r="D28" s="13"/>
      <c r="E28" s="11" t="s">
        <v>53</v>
      </c>
      <c r="F28" s="11"/>
      <c r="G28" s="11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6" t="s">
        <v>54</v>
      </c>
      <c r="U28" s="16"/>
      <c r="V28" s="13"/>
      <c r="W28" s="13"/>
      <c r="X28" s="13"/>
      <c r="Y28" s="13"/>
      <c r="Z28" s="13"/>
      <c r="AA28" s="13"/>
      <c r="AB28" s="13" t="s">
        <v>55</v>
      </c>
      <c r="AC28" s="13"/>
      <c r="AD28" s="93"/>
    </row>
  </sheetData>
  <mergeCells count="12">
    <mergeCell ref="A4:B4"/>
    <mergeCell ref="B8:B9"/>
    <mergeCell ref="C8:G8"/>
    <mergeCell ref="H8:J8"/>
    <mergeCell ref="X1:AB1"/>
    <mergeCell ref="A5:B5"/>
    <mergeCell ref="M7:W7"/>
    <mergeCell ref="Z7:AD7"/>
    <mergeCell ref="K8:T8"/>
    <mergeCell ref="U8:AB8"/>
    <mergeCell ref="AC8:AC9"/>
    <mergeCell ref="A8:A9"/>
  </mergeCells>
  <pageMargins left="0.25" right="0.25" top="0.75" bottom="0.75" header="0.3" footer="0.3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3"/>
  <sheetViews>
    <sheetView tabSelected="1" zoomScale="70" zoomScaleNormal="70" workbookViewId="0">
      <selection activeCell="G4" sqref="G4"/>
    </sheetView>
  </sheetViews>
  <sheetFormatPr defaultRowHeight="15.75" customHeight="1" x14ac:dyDescent="0.2"/>
  <cols>
    <col min="1" max="1" width="5" style="159" customWidth="1"/>
    <col min="2" max="2" width="46.7109375" style="159" customWidth="1"/>
    <col min="3" max="3" width="6.85546875" style="159" customWidth="1"/>
    <col min="4" max="8" width="6" style="159" customWidth="1"/>
    <col min="9" max="9" width="7.140625" style="159" customWidth="1"/>
    <col min="10" max="11" width="6" style="159" customWidth="1"/>
    <col min="12" max="12" width="9.85546875" style="159" customWidth="1"/>
    <col min="13" max="16" width="6" style="159" customWidth="1"/>
    <col min="17" max="17" width="7.28515625" style="159" customWidth="1"/>
    <col min="18" max="19" width="6" style="159" customWidth="1"/>
    <col min="20" max="21" width="10" style="159" customWidth="1"/>
    <col min="22" max="38" width="6" style="159" customWidth="1"/>
    <col min="39" max="16384" width="9.140625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183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158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31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159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160</v>
      </c>
      <c r="N8" s="190"/>
      <c r="O8" s="190"/>
      <c r="P8" s="190"/>
      <c r="Q8" s="191"/>
      <c r="R8" s="207" t="s">
        <v>88</v>
      </c>
      <c r="S8" s="210" t="s">
        <v>89</v>
      </c>
      <c r="T8" s="216" t="s">
        <v>90</v>
      </c>
      <c r="U8" s="200" t="s">
        <v>92</v>
      </c>
      <c r="V8" s="187" t="s">
        <v>93</v>
      </c>
    </row>
    <row r="9" spans="1:27" ht="3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217"/>
      <c r="U9" s="195"/>
      <c r="V9" s="188"/>
    </row>
    <row r="10" spans="1:27" ht="16.5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218"/>
      <c r="U10" s="196"/>
      <c r="V10" s="189"/>
    </row>
    <row r="11" spans="1:27" x14ac:dyDescent="0.2">
      <c r="A11" s="140">
        <v>1</v>
      </c>
      <c r="B11" s="141" t="s">
        <v>142</v>
      </c>
      <c r="C11" s="142"/>
      <c r="D11" s="143"/>
      <c r="E11" s="131"/>
      <c r="F11" s="144"/>
      <c r="G11" s="144"/>
      <c r="H11" s="144"/>
      <c r="I11" s="145"/>
      <c r="J11" s="144"/>
      <c r="K11" s="146"/>
      <c r="L11" s="141"/>
      <c r="M11" s="131">
        <v>2</v>
      </c>
      <c r="N11" s="144"/>
      <c r="O11" s="144"/>
      <c r="P11" s="144"/>
      <c r="Q11" s="145">
        <f>SUM(M11:P11)</f>
        <v>2</v>
      </c>
      <c r="R11" s="144"/>
      <c r="S11" s="146"/>
      <c r="T11" s="141"/>
      <c r="U11" s="141" t="s">
        <v>143</v>
      </c>
      <c r="V11" s="148" t="s">
        <v>144</v>
      </c>
    </row>
    <row r="12" spans="1:27" s="116" customFormat="1" x14ac:dyDescent="0.2">
      <c r="A12" s="161">
        <v>2</v>
      </c>
      <c r="B12" s="162" t="s">
        <v>10</v>
      </c>
      <c r="C12" s="163">
        <v>108</v>
      </c>
      <c r="D12" s="164">
        <v>3</v>
      </c>
      <c r="E12" s="165"/>
      <c r="F12" s="151"/>
      <c r="G12" s="151">
        <v>6</v>
      </c>
      <c r="H12" s="151">
        <v>2</v>
      </c>
      <c r="I12" s="145">
        <f t="shared" ref="I12:I29" si="0">SUM(E12:H12)</f>
        <v>8</v>
      </c>
      <c r="J12" s="145" t="s">
        <v>110</v>
      </c>
      <c r="K12" s="166"/>
      <c r="L12" s="153" t="s">
        <v>105</v>
      </c>
      <c r="M12" s="165"/>
      <c r="N12" s="151"/>
      <c r="O12" s="151"/>
      <c r="P12" s="151"/>
      <c r="Q12" s="145"/>
      <c r="R12" s="151"/>
      <c r="S12" s="166"/>
      <c r="T12" s="162"/>
      <c r="U12" s="162" t="s">
        <v>161</v>
      </c>
      <c r="V12" s="167" t="s">
        <v>162</v>
      </c>
    </row>
    <row r="13" spans="1:27" s="116" customFormat="1" x14ac:dyDescent="0.2">
      <c r="A13" s="161">
        <v>3</v>
      </c>
      <c r="B13" s="162" t="s">
        <v>163</v>
      </c>
      <c r="C13" s="163">
        <v>108</v>
      </c>
      <c r="D13" s="164">
        <v>3</v>
      </c>
      <c r="E13" s="165">
        <v>2</v>
      </c>
      <c r="F13" s="151"/>
      <c r="G13" s="151"/>
      <c r="H13" s="151"/>
      <c r="I13" s="145">
        <f t="shared" si="0"/>
        <v>2</v>
      </c>
      <c r="J13" s="151"/>
      <c r="K13" s="166"/>
      <c r="L13" s="162"/>
      <c r="M13" s="165">
        <v>4</v>
      </c>
      <c r="N13" s="151">
        <v>2</v>
      </c>
      <c r="O13" s="151">
        <v>2</v>
      </c>
      <c r="P13" s="151"/>
      <c r="Q13" s="145">
        <f t="shared" ref="Q13:Q30" si="1">SUM(M13:P13)</f>
        <v>8</v>
      </c>
      <c r="R13" s="145" t="s">
        <v>110</v>
      </c>
      <c r="S13" s="166"/>
      <c r="T13" s="153" t="s">
        <v>100</v>
      </c>
      <c r="U13" s="162" t="s">
        <v>164</v>
      </c>
      <c r="V13" s="167" t="s">
        <v>165</v>
      </c>
    </row>
    <row r="14" spans="1:27" s="116" customFormat="1" x14ac:dyDescent="0.2">
      <c r="A14" s="161">
        <v>4</v>
      </c>
      <c r="B14" s="162" t="s">
        <v>166</v>
      </c>
      <c r="C14" s="163">
        <v>72</v>
      </c>
      <c r="D14" s="164">
        <v>2</v>
      </c>
      <c r="E14" s="165">
        <v>2</v>
      </c>
      <c r="F14" s="151"/>
      <c r="G14" s="151"/>
      <c r="H14" s="151"/>
      <c r="I14" s="145">
        <f t="shared" si="0"/>
        <v>2</v>
      </c>
      <c r="J14" s="151"/>
      <c r="K14" s="166"/>
      <c r="L14" s="162"/>
      <c r="M14" s="165">
        <v>2</v>
      </c>
      <c r="N14" s="151"/>
      <c r="O14" s="151">
        <v>2</v>
      </c>
      <c r="P14" s="151"/>
      <c r="Q14" s="145">
        <f t="shared" si="1"/>
        <v>4</v>
      </c>
      <c r="R14" s="151"/>
      <c r="S14" s="166"/>
      <c r="T14" s="153" t="s">
        <v>100</v>
      </c>
      <c r="U14" s="162" t="s">
        <v>101</v>
      </c>
      <c r="V14" s="167" t="s">
        <v>165</v>
      </c>
    </row>
    <row r="15" spans="1:27" s="116" customFormat="1" x14ac:dyDescent="0.2">
      <c r="A15" s="161">
        <v>5</v>
      </c>
      <c r="B15" s="162" t="s">
        <v>167</v>
      </c>
      <c r="C15" s="163">
        <v>72</v>
      </c>
      <c r="D15" s="164">
        <v>2</v>
      </c>
      <c r="E15" s="165">
        <v>2</v>
      </c>
      <c r="F15" s="151"/>
      <c r="G15" s="151"/>
      <c r="H15" s="151"/>
      <c r="I15" s="145">
        <f t="shared" si="0"/>
        <v>2</v>
      </c>
      <c r="J15" s="151"/>
      <c r="K15" s="166"/>
      <c r="L15" s="162"/>
      <c r="M15" s="165">
        <v>2</v>
      </c>
      <c r="N15" s="151"/>
      <c r="O15" s="151">
        <v>2</v>
      </c>
      <c r="P15" s="151"/>
      <c r="Q15" s="145">
        <f t="shared" si="1"/>
        <v>4</v>
      </c>
      <c r="R15" s="145" t="s">
        <v>110</v>
      </c>
      <c r="S15" s="166"/>
      <c r="T15" s="153" t="s">
        <v>100</v>
      </c>
      <c r="U15" s="162" t="s">
        <v>59</v>
      </c>
      <c r="V15" s="167" t="s">
        <v>165</v>
      </c>
    </row>
    <row r="16" spans="1:27" s="116" customFormat="1" x14ac:dyDescent="0.2">
      <c r="A16" s="161">
        <v>6</v>
      </c>
      <c r="B16" s="162" t="s">
        <v>147</v>
      </c>
      <c r="C16" s="163"/>
      <c r="D16" s="164"/>
      <c r="E16" s="165"/>
      <c r="F16" s="151"/>
      <c r="G16" s="151"/>
      <c r="H16" s="151"/>
      <c r="I16" s="145"/>
      <c r="J16" s="151"/>
      <c r="K16" s="166"/>
      <c r="L16" s="162"/>
      <c r="M16" s="165">
        <v>2</v>
      </c>
      <c r="N16" s="151"/>
      <c r="O16" s="151"/>
      <c r="P16" s="151"/>
      <c r="Q16" s="145">
        <f t="shared" si="1"/>
        <v>2</v>
      </c>
      <c r="R16" s="151"/>
      <c r="S16" s="166"/>
      <c r="T16" s="162"/>
      <c r="U16" s="162" t="s">
        <v>143</v>
      </c>
      <c r="V16" s="167" t="s">
        <v>144</v>
      </c>
    </row>
    <row r="17" spans="1:22" s="116" customFormat="1" x14ac:dyDescent="0.2">
      <c r="A17" s="161">
        <v>7</v>
      </c>
      <c r="B17" s="162" t="s">
        <v>168</v>
      </c>
      <c r="C17" s="163">
        <v>72</v>
      </c>
      <c r="D17" s="164">
        <v>2</v>
      </c>
      <c r="E17" s="165">
        <v>2</v>
      </c>
      <c r="F17" s="151"/>
      <c r="G17" s="151"/>
      <c r="H17" s="151"/>
      <c r="I17" s="145">
        <f t="shared" si="0"/>
        <v>2</v>
      </c>
      <c r="J17" s="151"/>
      <c r="K17" s="166"/>
      <c r="L17" s="162"/>
      <c r="M17" s="165"/>
      <c r="N17" s="151">
        <v>2</v>
      </c>
      <c r="O17" s="151"/>
      <c r="P17" s="151"/>
      <c r="Q17" s="145">
        <f t="shared" si="1"/>
        <v>2</v>
      </c>
      <c r="R17" s="145" t="s">
        <v>110</v>
      </c>
      <c r="S17" s="166"/>
      <c r="T17" s="153" t="s">
        <v>100</v>
      </c>
      <c r="U17" s="162" t="s">
        <v>169</v>
      </c>
      <c r="V17" s="167" t="s">
        <v>165</v>
      </c>
    </row>
    <row r="18" spans="1:22" s="116" customFormat="1" x14ac:dyDescent="0.2">
      <c r="A18" s="161">
        <v>8</v>
      </c>
      <c r="B18" s="162" t="s">
        <v>170</v>
      </c>
      <c r="C18" s="163">
        <v>108</v>
      </c>
      <c r="D18" s="164">
        <v>3</v>
      </c>
      <c r="E18" s="165"/>
      <c r="F18" s="151">
        <v>4</v>
      </c>
      <c r="G18" s="151"/>
      <c r="H18" s="151"/>
      <c r="I18" s="145">
        <f t="shared" si="0"/>
        <v>4</v>
      </c>
      <c r="J18" s="145" t="s">
        <v>110</v>
      </c>
      <c r="K18" s="166"/>
      <c r="L18" s="153" t="s">
        <v>100</v>
      </c>
      <c r="M18" s="165"/>
      <c r="N18" s="151"/>
      <c r="O18" s="151"/>
      <c r="P18" s="151"/>
      <c r="Q18" s="145"/>
      <c r="R18" s="151"/>
      <c r="S18" s="166"/>
      <c r="T18" s="162"/>
      <c r="U18" s="162" t="s">
        <v>43</v>
      </c>
      <c r="V18" s="167" t="s">
        <v>171</v>
      </c>
    </row>
    <row r="19" spans="1:22" s="116" customFormat="1" ht="31.5" x14ac:dyDescent="0.2">
      <c r="A19" s="161">
        <v>9</v>
      </c>
      <c r="B19" s="128" t="s">
        <v>39</v>
      </c>
      <c r="C19" s="163">
        <v>108</v>
      </c>
      <c r="D19" s="164">
        <v>3</v>
      </c>
      <c r="E19" s="165">
        <v>2</v>
      </c>
      <c r="F19" s="151"/>
      <c r="G19" s="151">
        <v>4</v>
      </c>
      <c r="H19" s="151"/>
      <c r="I19" s="145">
        <f t="shared" si="0"/>
        <v>6</v>
      </c>
      <c r="J19" s="145" t="s">
        <v>110</v>
      </c>
      <c r="K19" s="166"/>
      <c r="L19" s="155" t="s">
        <v>111</v>
      </c>
      <c r="M19" s="165"/>
      <c r="N19" s="151"/>
      <c r="O19" s="151"/>
      <c r="P19" s="151"/>
      <c r="Q19" s="145"/>
      <c r="R19" s="151"/>
      <c r="S19" s="166"/>
      <c r="T19" s="162"/>
      <c r="U19" s="162" t="s">
        <v>33</v>
      </c>
      <c r="V19" s="167" t="s">
        <v>172</v>
      </c>
    </row>
    <row r="20" spans="1:22" s="116" customFormat="1" x14ac:dyDescent="0.2">
      <c r="A20" s="161">
        <v>10</v>
      </c>
      <c r="B20" s="162" t="s">
        <v>173</v>
      </c>
      <c r="C20" s="163">
        <v>144</v>
      </c>
      <c r="D20" s="164">
        <v>4</v>
      </c>
      <c r="E20" s="165">
        <v>2</v>
      </c>
      <c r="F20" s="151">
        <v>2</v>
      </c>
      <c r="G20" s="151">
        <v>2</v>
      </c>
      <c r="H20" s="151"/>
      <c r="I20" s="145">
        <f t="shared" si="0"/>
        <v>6</v>
      </c>
      <c r="J20" s="151" t="s">
        <v>104</v>
      </c>
      <c r="K20" s="166"/>
      <c r="L20" s="153" t="s">
        <v>100</v>
      </c>
      <c r="M20" s="165"/>
      <c r="N20" s="151"/>
      <c r="O20" s="151"/>
      <c r="P20" s="151"/>
      <c r="Q20" s="145"/>
      <c r="R20" s="151"/>
      <c r="S20" s="166"/>
      <c r="T20" s="162"/>
      <c r="U20" s="162" t="s">
        <v>50</v>
      </c>
      <c r="V20" s="167" t="s">
        <v>171</v>
      </c>
    </row>
    <row r="21" spans="1:22" s="116" customFormat="1" ht="31.5" x14ac:dyDescent="0.2">
      <c r="A21" s="161">
        <v>11</v>
      </c>
      <c r="B21" s="128" t="s">
        <v>174</v>
      </c>
      <c r="C21" s="163">
        <v>108</v>
      </c>
      <c r="D21" s="164">
        <v>3</v>
      </c>
      <c r="E21" s="165">
        <v>2</v>
      </c>
      <c r="F21" s="151">
        <v>2</v>
      </c>
      <c r="G21" s="151"/>
      <c r="H21" s="151"/>
      <c r="I21" s="145">
        <f t="shared" si="0"/>
        <v>4</v>
      </c>
      <c r="J21" s="151" t="s">
        <v>104</v>
      </c>
      <c r="K21" s="166"/>
      <c r="L21" s="153" t="s">
        <v>100</v>
      </c>
      <c r="M21" s="165"/>
      <c r="N21" s="151"/>
      <c r="O21" s="151"/>
      <c r="P21" s="151"/>
      <c r="Q21" s="145"/>
      <c r="R21" s="151"/>
      <c r="S21" s="166"/>
      <c r="T21" s="162"/>
      <c r="U21" s="162" t="s">
        <v>51</v>
      </c>
      <c r="V21" s="167" t="s">
        <v>171</v>
      </c>
    </row>
    <row r="22" spans="1:22" s="116" customFormat="1" x14ac:dyDescent="0.2">
      <c r="A22" s="161">
        <v>12</v>
      </c>
      <c r="B22" s="162" t="s">
        <v>175</v>
      </c>
      <c r="C22" s="163">
        <v>72</v>
      </c>
      <c r="D22" s="164">
        <v>2</v>
      </c>
      <c r="E22" s="165">
        <v>2</v>
      </c>
      <c r="F22" s="151"/>
      <c r="G22" s="151"/>
      <c r="H22" s="151"/>
      <c r="I22" s="145">
        <f t="shared" si="0"/>
        <v>2</v>
      </c>
      <c r="J22" s="151"/>
      <c r="K22" s="166"/>
      <c r="L22" s="162"/>
      <c r="M22" s="165">
        <v>2</v>
      </c>
      <c r="N22" s="151">
        <v>4</v>
      </c>
      <c r="O22" s="151"/>
      <c r="P22" s="151"/>
      <c r="Q22" s="145">
        <f t="shared" si="1"/>
        <v>6</v>
      </c>
      <c r="R22" s="145" t="s">
        <v>110</v>
      </c>
      <c r="S22" s="166"/>
      <c r="T22" s="153" t="s">
        <v>100</v>
      </c>
      <c r="U22" s="162" t="s">
        <v>176</v>
      </c>
      <c r="V22" s="167" t="s">
        <v>165</v>
      </c>
    </row>
    <row r="23" spans="1:22" s="116" customFormat="1" x14ac:dyDescent="0.2">
      <c r="A23" s="161">
        <v>13</v>
      </c>
      <c r="B23" s="162" t="s">
        <v>148</v>
      </c>
      <c r="C23" s="163"/>
      <c r="D23" s="164"/>
      <c r="E23" s="165"/>
      <c r="F23" s="151"/>
      <c r="G23" s="151"/>
      <c r="H23" s="151"/>
      <c r="I23" s="145"/>
      <c r="J23" s="151"/>
      <c r="K23" s="166"/>
      <c r="L23" s="162"/>
      <c r="M23" s="165">
        <v>2</v>
      </c>
      <c r="N23" s="151"/>
      <c r="O23" s="151"/>
      <c r="P23" s="151"/>
      <c r="Q23" s="145">
        <f t="shared" si="1"/>
        <v>2</v>
      </c>
      <c r="R23" s="151"/>
      <c r="S23" s="166"/>
      <c r="T23" s="162"/>
      <c r="U23" s="162" t="s">
        <v>149</v>
      </c>
      <c r="V23" s="167" t="s">
        <v>144</v>
      </c>
    </row>
    <row r="24" spans="1:22" s="116" customFormat="1" x14ac:dyDescent="0.2">
      <c r="A24" s="161">
        <v>14</v>
      </c>
      <c r="B24" s="162" t="s">
        <v>150</v>
      </c>
      <c r="C24" s="163"/>
      <c r="D24" s="164"/>
      <c r="E24" s="165"/>
      <c r="F24" s="151"/>
      <c r="G24" s="151"/>
      <c r="H24" s="151"/>
      <c r="I24" s="145"/>
      <c r="J24" s="151"/>
      <c r="K24" s="166"/>
      <c r="L24" s="162"/>
      <c r="M24" s="165">
        <v>2</v>
      </c>
      <c r="N24" s="151"/>
      <c r="O24" s="151"/>
      <c r="P24" s="151"/>
      <c r="Q24" s="145">
        <f t="shared" si="1"/>
        <v>2</v>
      </c>
      <c r="R24" s="151"/>
      <c r="S24" s="166"/>
      <c r="T24" s="162"/>
      <c r="U24" s="162" t="s">
        <v>43</v>
      </c>
      <c r="V24" s="167" t="s">
        <v>151</v>
      </c>
    </row>
    <row r="25" spans="1:22" s="116" customFormat="1" x14ac:dyDescent="0.2">
      <c r="A25" s="161">
        <v>15</v>
      </c>
      <c r="B25" s="162" t="s">
        <v>177</v>
      </c>
      <c r="C25" s="163">
        <v>216</v>
      </c>
      <c r="D25" s="164">
        <v>6</v>
      </c>
      <c r="E25" s="165">
        <v>2</v>
      </c>
      <c r="F25" s="151"/>
      <c r="G25" s="151"/>
      <c r="H25" s="151"/>
      <c r="I25" s="145">
        <f t="shared" si="0"/>
        <v>2</v>
      </c>
      <c r="J25" s="151"/>
      <c r="K25" s="166"/>
      <c r="L25" s="162"/>
      <c r="M25" s="165">
        <v>2</v>
      </c>
      <c r="N25" s="151">
        <v>2</v>
      </c>
      <c r="O25" s="151">
        <v>4</v>
      </c>
      <c r="P25" s="151">
        <v>2</v>
      </c>
      <c r="Q25" s="145">
        <f t="shared" si="1"/>
        <v>10</v>
      </c>
      <c r="R25" s="151" t="s">
        <v>104</v>
      </c>
      <c r="S25" s="166"/>
      <c r="T25" s="153" t="s">
        <v>105</v>
      </c>
      <c r="U25" s="162" t="s">
        <v>43</v>
      </c>
      <c r="V25" s="167" t="s">
        <v>165</v>
      </c>
    </row>
    <row r="26" spans="1:22" s="116" customFormat="1" ht="31.5" x14ac:dyDescent="0.2">
      <c r="A26" s="161">
        <v>16</v>
      </c>
      <c r="B26" s="128" t="s">
        <v>152</v>
      </c>
      <c r="C26" s="163"/>
      <c r="D26" s="164"/>
      <c r="E26" s="165"/>
      <c r="F26" s="151"/>
      <c r="G26" s="151"/>
      <c r="H26" s="151"/>
      <c r="I26" s="145"/>
      <c r="J26" s="151"/>
      <c r="K26" s="166"/>
      <c r="L26" s="162"/>
      <c r="M26" s="165">
        <v>2</v>
      </c>
      <c r="N26" s="151"/>
      <c r="O26" s="151"/>
      <c r="P26" s="151"/>
      <c r="Q26" s="145">
        <f t="shared" si="1"/>
        <v>2</v>
      </c>
      <c r="R26" s="151"/>
      <c r="S26" s="166"/>
      <c r="T26" s="162"/>
      <c r="U26" s="162" t="s">
        <v>40</v>
      </c>
      <c r="V26" s="167" t="s">
        <v>144</v>
      </c>
    </row>
    <row r="27" spans="1:22" s="116" customFormat="1" ht="31.5" x14ac:dyDescent="0.2">
      <c r="A27" s="161">
        <v>17</v>
      </c>
      <c r="B27" s="162" t="s">
        <v>202</v>
      </c>
      <c r="C27" s="163">
        <v>180</v>
      </c>
      <c r="D27" s="164">
        <v>5</v>
      </c>
      <c r="E27" s="165">
        <v>4</v>
      </c>
      <c r="F27" s="151"/>
      <c r="G27" s="151">
        <v>4</v>
      </c>
      <c r="H27" s="151"/>
      <c r="I27" s="145">
        <f t="shared" si="0"/>
        <v>8</v>
      </c>
      <c r="J27" s="151" t="s">
        <v>104</v>
      </c>
      <c r="K27" s="166"/>
      <c r="L27" s="155" t="s">
        <v>111</v>
      </c>
      <c r="M27" s="165"/>
      <c r="N27" s="151"/>
      <c r="O27" s="151"/>
      <c r="P27" s="151"/>
      <c r="Q27" s="145"/>
      <c r="R27" s="151"/>
      <c r="S27" s="166"/>
      <c r="T27" s="162"/>
      <c r="U27" s="162" t="s">
        <v>43</v>
      </c>
      <c r="V27" s="167" t="s">
        <v>171</v>
      </c>
    </row>
    <row r="28" spans="1:22" s="116" customFormat="1" ht="47.25" x14ac:dyDescent="0.2">
      <c r="A28" s="161">
        <v>18</v>
      </c>
      <c r="B28" s="128" t="s">
        <v>203</v>
      </c>
      <c r="C28" s="163">
        <v>180</v>
      </c>
      <c r="D28" s="164">
        <v>5</v>
      </c>
      <c r="E28" s="165">
        <v>4</v>
      </c>
      <c r="F28" s="151">
        <v>2</v>
      </c>
      <c r="G28" s="151">
        <v>2</v>
      </c>
      <c r="H28" s="151">
        <v>2</v>
      </c>
      <c r="I28" s="145">
        <f t="shared" si="0"/>
        <v>10</v>
      </c>
      <c r="J28" s="151"/>
      <c r="K28" s="166"/>
      <c r="L28" s="153" t="s">
        <v>105</v>
      </c>
      <c r="M28" s="165"/>
      <c r="N28" s="151"/>
      <c r="O28" s="151"/>
      <c r="P28" s="151"/>
      <c r="Q28" s="145"/>
      <c r="R28" s="151"/>
      <c r="S28" s="166"/>
      <c r="T28" s="162"/>
      <c r="U28" s="162" t="s">
        <v>43</v>
      </c>
      <c r="V28" s="167" t="s">
        <v>171</v>
      </c>
    </row>
    <row r="29" spans="1:22" s="116" customFormat="1" ht="31.5" x14ac:dyDescent="0.2">
      <c r="A29" s="161">
        <v>19</v>
      </c>
      <c r="B29" s="128" t="s">
        <v>204</v>
      </c>
      <c r="C29" s="163">
        <v>180</v>
      </c>
      <c r="D29" s="164">
        <v>5</v>
      </c>
      <c r="E29" s="165">
        <v>2</v>
      </c>
      <c r="F29" s="151">
        <v>2</v>
      </c>
      <c r="G29" s="151">
        <v>4</v>
      </c>
      <c r="H29" s="151"/>
      <c r="I29" s="145">
        <f t="shared" si="0"/>
        <v>8</v>
      </c>
      <c r="J29" s="151" t="s">
        <v>104</v>
      </c>
      <c r="K29" s="166"/>
      <c r="L29" s="155" t="s">
        <v>111</v>
      </c>
      <c r="M29" s="165"/>
      <c r="N29" s="151"/>
      <c r="O29" s="151"/>
      <c r="P29" s="151"/>
      <c r="Q29" s="145"/>
      <c r="R29" s="151"/>
      <c r="S29" s="166"/>
      <c r="T29" s="162"/>
      <c r="U29" s="162" t="s">
        <v>43</v>
      </c>
      <c r="V29" s="167" t="s">
        <v>171</v>
      </c>
    </row>
    <row r="30" spans="1:22" s="116" customFormat="1" ht="47.25" x14ac:dyDescent="0.2">
      <c r="A30" s="161">
        <v>20</v>
      </c>
      <c r="B30" s="128" t="s">
        <v>200</v>
      </c>
      <c r="C30" s="163"/>
      <c r="D30" s="164"/>
      <c r="E30" s="165"/>
      <c r="F30" s="151"/>
      <c r="G30" s="151"/>
      <c r="H30" s="151"/>
      <c r="I30" s="145"/>
      <c r="J30" s="151"/>
      <c r="K30" s="166"/>
      <c r="L30" s="162"/>
      <c r="M30" s="165">
        <v>2</v>
      </c>
      <c r="N30" s="151"/>
      <c r="O30" s="151"/>
      <c r="P30" s="151"/>
      <c r="Q30" s="145">
        <f t="shared" si="1"/>
        <v>2</v>
      </c>
      <c r="R30" s="151"/>
      <c r="S30" s="166"/>
      <c r="T30" s="162"/>
      <c r="U30" s="162" t="s">
        <v>43</v>
      </c>
      <c r="V30" s="167" t="s">
        <v>144</v>
      </c>
    </row>
    <row r="31" spans="1:22" s="116" customFormat="1" ht="32.25" thickBot="1" x14ac:dyDescent="0.25">
      <c r="A31" s="169">
        <v>21</v>
      </c>
      <c r="B31" s="134" t="s">
        <v>181</v>
      </c>
      <c r="C31" s="170">
        <v>108</v>
      </c>
      <c r="D31" s="171">
        <v>3</v>
      </c>
      <c r="E31" s="172"/>
      <c r="F31" s="173"/>
      <c r="G31" s="173"/>
      <c r="H31" s="173"/>
      <c r="I31" s="156"/>
      <c r="J31" s="173"/>
      <c r="K31" s="174"/>
      <c r="L31" s="175"/>
      <c r="M31" s="172"/>
      <c r="N31" s="173"/>
      <c r="O31" s="173"/>
      <c r="P31" s="173"/>
      <c r="Q31" s="156"/>
      <c r="R31" s="173"/>
      <c r="S31" s="174"/>
      <c r="T31" s="158" t="s">
        <v>111</v>
      </c>
      <c r="U31" s="175" t="s">
        <v>43</v>
      </c>
      <c r="V31" s="176" t="s">
        <v>182</v>
      </c>
    </row>
    <row r="33" spans="1:25" s="115" customFormat="1" x14ac:dyDescent="0.2">
      <c r="A33" s="213" t="s">
        <v>23</v>
      </c>
      <c r="B33" s="213"/>
      <c r="C33" s="116"/>
      <c r="D33" s="116"/>
      <c r="E33" s="118" t="s">
        <v>53</v>
      </c>
      <c r="F33" s="118"/>
      <c r="G33" s="116"/>
      <c r="H33" s="116"/>
      <c r="I33" s="116"/>
      <c r="J33" s="116"/>
      <c r="K33" s="116"/>
      <c r="L33" s="116"/>
      <c r="M33" s="116" t="s">
        <v>54</v>
      </c>
      <c r="N33" s="116"/>
      <c r="O33" s="116"/>
      <c r="P33" s="116"/>
      <c r="Q33" s="116"/>
      <c r="R33" s="116"/>
      <c r="S33" s="116"/>
      <c r="T33" s="122" t="s">
        <v>55</v>
      </c>
      <c r="U33" s="122"/>
      <c r="V33" s="122"/>
      <c r="W33" s="122"/>
      <c r="X33" s="116"/>
      <c r="Y33" s="122"/>
    </row>
  </sheetData>
  <mergeCells count="18">
    <mergeCell ref="T4:U4"/>
    <mergeCell ref="A33:B33"/>
    <mergeCell ref="S8:S10"/>
    <mergeCell ref="T8:T10"/>
    <mergeCell ref="U8:U10"/>
    <mergeCell ref="A4:B4"/>
    <mergeCell ref="D4:E4"/>
    <mergeCell ref="V8:V10"/>
    <mergeCell ref="R8:R10"/>
    <mergeCell ref="M8:Q9"/>
    <mergeCell ref="L8:L10"/>
    <mergeCell ref="A8:A10"/>
    <mergeCell ref="B8:B10"/>
    <mergeCell ref="C8:C10"/>
    <mergeCell ref="D8:D10"/>
    <mergeCell ref="J8:J10"/>
    <mergeCell ref="K8:K10"/>
    <mergeCell ref="E8:I9"/>
  </mergeCells>
  <printOptions horizontalCentered="1" verticalCentered="1"/>
  <pageMargins left="0.75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8"/>
  <sheetViews>
    <sheetView topLeftCell="A2" zoomScale="85" zoomScaleNormal="85" zoomScaleSheetLayoutView="100" workbookViewId="0">
      <selection activeCell="A10" sqref="A10"/>
    </sheetView>
  </sheetViews>
  <sheetFormatPr defaultColWidth="8.85546875" defaultRowHeight="12.75" x14ac:dyDescent="0.2"/>
  <cols>
    <col min="1" max="1" width="39" style="20" customWidth="1"/>
    <col min="2" max="2" width="8.140625" style="20" customWidth="1"/>
    <col min="3" max="3" width="4" style="20" customWidth="1"/>
    <col min="4" max="4" width="3.85546875" style="20" customWidth="1"/>
    <col min="5" max="5" width="3.140625" style="20" customWidth="1"/>
    <col min="6" max="7" width="4.42578125" style="20" customWidth="1"/>
    <col min="8" max="8" width="3.28515625" style="20" bestFit="1" customWidth="1"/>
    <col min="9" max="9" width="3.85546875" style="20" customWidth="1"/>
    <col min="10" max="10" width="3.28515625" style="20" bestFit="1" customWidth="1"/>
    <col min="11" max="11" width="3.28515625" style="20" customWidth="1"/>
    <col min="12" max="12" width="4.85546875" style="20" customWidth="1"/>
    <col min="13" max="13" width="3.140625" style="20" bestFit="1" customWidth="1"/>
    <col min="14" max="14" width="1.5703125" style="20" customWidth="1"/>
    <col min="15" max="15" width="4.140625" style="20" customWidth="1"/>
    <col min="16" max="16" width="3.28515625" style="20" bestFit="1" customWidth="1"/>
    <col min="17" max="17" width="1.140625" style="20" customWidth="1"/>
    <col min="18" max="19" width="4.7109375" style="20" customWidth="1"/>
    <col min="20" max="21" width="5.42578125" style="20" customWidth="1"/>
    <col min="22" max="22" width="5.28515625" style="20" customWidth="1"/>
    <col min="23" max="24" width="3.28515625" style="20" bestFit="1" customWidth="1"/>
    <col min="25" max="25" width="3.140625" style="20" bestFit="1" customWidth="1"/>
    <col min="26" max="27" width="4.85546875" style="20" customWidth="1"/>
    <col min="28" max="28" width="5" style="20" customWidth="1"/>
    <col min="29" max="29" width="7.85546875" style="20" customWidth="1"/>
    <col min="30" max="30" width="3.28515625" style="92" bestFit="1" customWidth="1"/>
    <col min="31" max="31" width="3.7109375" style="92" customWidth="1"/>
    <col min="32" max="32" width="3.5703125" style="92" customWidth="1"/>
    <col min="33" max="33" width="3.7109375" style="92" customWidth="1"/>
    <col min="34" max="34" width="3.28515625" style="92" bestFit="1" customWidth="1"/>
    <col min="35" max="35" width="3.28515625" style="92" customWidth="1"/>
    <col min="36" max="36" width="3.140625" style="92" bestFit="1" customWidth="1"/>
    <col min="37" max="37" width="1.85546875" style="92" customWidth="1"/>
    <col min="38" max="38" width="11.140625" style="20" bestFit="1" customWidth="1"/>
    <col min="39" max="16384" width="8.85546875" style="20"/>
  </cols>
  <sheetData>
    <row r="1" spans="1:37" s="15" customFormat="1" x14ac:dyDescent="0.2">
      <c r="A1" s="13"/>
      <c r="B1" s="13"/>
      <c r="C1" s="13"/>
      <c r="D1" s="14"/>
      <c r="E1" s="14"/>
      <c r="F1" s="14"/>
      <c r="G1" s="14"/>
      <c r="H1" s="13" t="s">
        <v>22</v>
      </c>
      <c r="I1" s="13"/>
      <c r="J1" s="14"/>
      <c r="K1" s="14"/>
      <c r="L1" s="14"/>
      <c r="M1" s="14"/>
      <c r="N1" s="14"/>
      <c r="O1" s="14"/>
      <c r="P1" s="14"/>
      <c r="Q1" s="14"/>
      <c r="R1" s="14"/>
      <c r="S1" s="14"/>
      <c r="T1" s="13"/>
      <c r="U1" s="13"/>
      <c r="V1" s="13"/>
      <c r="W1" s="13"/>
      <c r="X1" s="183" t="s">
        <v>0</v>
      </c>
      <c r="Y1" s="183"/>
      <c r="Z1" s="183"/>
      <c r="AA1" s="183"/>
      <c r="AB1" s="183"/>
      <c r="AC1" s="13"/>
      <c r="AD1" s="88"/>
      <c r="AE1" s="89"/>
      <c r="AF1" s="89"/>
      <c r="AG1" s="89"/>
      <c r="AH1" s="89"/>
      <c r="AI1" s="89"/>
      <c r="AJ1" s="89"/>
      <c r="AK1" s="89"/>
    </row>
    <row r="2" spans="1:37" s="15" customFormat="1" x14ac:dyDescent="0.2">
      <c r="A2" s="13"/>
      <c r="B2" s="11"/>
      <c r="C2" s="11"/>
      <c r="D2" s="11"/>
      <c r="E2" s="11"/>
      <c r="F2" s="11"/>
      <c r="G2" s="11"/>
      <c r="H2" s="13" t="s">
        <v>20</v>
      </c>
      <c r="I2" s="13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3"/>
      <c r="Y2" s="11"/>
      <c r="Z2" s="13" t="s">
        <v>21</v>
      </c>
      <c r="AA2" s="13"/>
      <c r="AB2" s="11"/>
      <c r="AC2" s="11"/>
      <c r="AD2" s="90"/>
      <c r="AE2" s="89"/>
      <c r="AF2" s="89"/>
      <c r="AG2" s="89"/>
      <c r="AH2" s="89"/>
      <c r="AI2" s="89"/>
      <c r="AJ2" s="89"/>
      <c r="AK2" s="89"/>
    </row>
    <row r="3" spans="1:37" s="15" customFormat="1" x14ac:dyDescent="0.2">
      <c r="A3" s="13"/>
      <c r="B3" s="13"/>
      <c r="C3" s="13"/>
      <c r="D3" s="13"/>
      <c r="E3" s="13"/>
      <c r="F3" s="11" t="s">
        <v>1</v>
      </c>
      <c r="G3" s="11"/>
      <c r="H3" s="11"/>
      <c r="I3" s="11"/>
      <c r="J3" s="11"/>
      <c r="K3" s="11"/>
      <c r="L3" s="11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90"/>
      <c r="AE3" s="89"/>
      <c r="AF3" s="89"/>
      <c r="AG3" s="89"/>
      <c r="AH3" s="89"/>
      <c r="AI3" s="89"/>
      <c r="AJ3" s="89"/>
      <c r="AK3" s="89"/>
    </row>
    <row r="4" spans="1:37" x14ac:dyDescent="0.2">
      <c r="A4" s="177" t="s">
        <v>24</v>
      </c>
      <c r="B4" s="177"/>
      <c r="C4" s="2"/>
      <c r="D4" s="18" t="s">
        <v>46</v>
      </c>
      <c r="E4" s="19"/>
      <c r="F4" s="1"/>
      <c r="G4" s="1"/>
      <c r="H4" s="3" t="s">
        <v>36</v>
      </c>
      <c r="I4" s="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4" t="s">
        <v>58</v>
      </c>
      <c r="AC4" s="3"/>
      <c r="AD4" s="91"/>
    </row>
    <row r="5" spans="1:37" x14ac:dyDescent="0.2">
      <c r="A5" s="177"/>
      <c r="B5" s="177"/>
      <c r="C5" s="2"/>
      <c r="D5" s="18" t="s">
        <v>78</v>
      </c>
      <c r="E5" s="19"/>
      <c r="F5" s="1"/>
      <c r="G5" s="1"/>
      <c r="H5" s="3" t="s">
        <v>69</v>
      </c>
      <c r="I5" s="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4"/>
      <c r="AC5" s="3"/>
      <c r="AD5" s="91"/>
    </row>
    <row r="6" spans="1:37" x14ac:dyDescent="0.2">
      <c r="A6" s="1"/>
      <c r="B6" s="1"/>
      <c r="C6" s="1"/>
      <c r="D6" s="2"/>
      <c r="E6" s="2"/>
      <c r="F6" s="2"/>
      <c r="G6" s="2"/>
      <c r="H6" s="2"/>
      <c r="I6" s="2"/>
      <c r="J6" s="2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93"/>
    </row>
    <row r="7" spans="1:37" ht="13.5" thickBot="1" x14ac:dyDescent="0.25">
      <c r="A7" s="1"/>
      <c r="B7" s="1"/>
      <c r="C7" s="1"/>
      <c r="D7" s="1"/>
      <c r="E7" s="1"/>
      <c r="F7" s="1"/>
      <c r="G7" s="1"/>
      <c r="H7" s="1" t="s">
        <v>25</v>
      </c>
      <c r="I7" s="1"/>
      <c r="J7" s="1"/>
      <c r="K7" s="1"/>
      <c r="L7" s="1"/>
      <c r="M7" s="184" t="s">
        <v>52</v>
      </c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"/>
      <c r="Y7" s="1"/>
      <c r="Z7" s="183" t="s">
        <v>80</v>
      </c>
      <c r="AA7" s="183"/>
      <c r="AB7" s="183"/>
      <c r="AC7" s="183"/>
      <c r="AD7" s="183"/>
    </row>
    <row r="8" spans="1:37" ht="39.75" customHeight="1" thickBot="1" x14ac:dyDescent="0.25">
      <c r="A8" s="185" t="s">
        <v>2</v>
      </c>
      <c r="B8" s="178" t="s">
        <v>26</v>
      </c>
      <c r="C8" s="180" t="s">
        <v>3</v>
      </c>
      <c r="D8" s="181"/>
      <c r="E8" s="181"/>
      <c r="F8" s="181"/>
      <c r="G8" s="182"/>
      <c r="H8" s="180" t="s">
        <v>17</v>
      </c>
      <c r="I8" s="181"/>
      <c r="J8" s="182"/>
      <c r="K8" s="180" t="s">
        <v>18</v>
      </c>
      <c r="L8" s="181"/>
      <c r="M8" s="181"/>
      <c r="N8" s="181"/>
      <c r="O8" s="181"/>
      <c r="P8" s="181"/>
      <c r="Q8" s="181"/>
      <c r="R8" s="181"/>
      <c r="S8" s="181"/>
      <c r="T8" s="182"/>
      <c r="U8" s="180" t="s">
        <v>19</v>
      </c>
      <c r="V8" s="181"/>
      <c r="W8" s="181"/>
      <c r="X8" s="181"/>
      <c r="Y8" s="181"/>
      <c r="Z8" s="181"/>
      <c r="AA8" s="181"/>
      <c r="AB8" s="182"/>
      <c r="AC8" s="185" t="s">
        <v>15</v>
      </c>
      <c r="AD8" s="93"/>
    </row>
    <row r="9" spans="1:37" ht="84" customHeight="1" thickBot="1" x14ac:dyDescent="0.25">
      <c r="A9" s="186"/>
      <c r="B9" s="179"/>
      <c r="C9" s="4" t="s">
        <v>4</v>
      </c>
      <c r="D9" s="5" t="s">
        <v>5</v>
      </c>
      <c r="E9" s="5" t="s">
        <v>6</v>
      </c>
      <c r="F9" s="21" t="s">
        <v>7</v>
      </c>
      <c r="G9" s="70" t="s">
        <v>61</v>
      </c>
      <c r="H9" s="9" t="s">
        <v>5</v>
      </c>
      <c r="I9" s="5" t="s">
        <v>6</v>
      </c>
      <c r="J9" s="21" t="s">
        <v>7</v>
      </c>
      <c r="K9" s="17" t="s">
        <v>56</v>
      </c>
      <c r="L9" s="10" t="s">
        <v>57</v>
      </c>
      <c r="M9" s="12" t="s">
        <v>5</v>
      </c>
      <c r="N9" s="10"/>
      <c r="O9" s="5" t="s">
        <v>6</v>
      </c>
      <c r="P9" s="8" t="s">
        <v>7</v>
      </c>
      <c r="Q9" s="7"/>
      <c r="R9" s="5" t="s">
        <v>8</v>
      </c>
      <c r="S9" s="70" t="s">
        <v>61</v>
      </c>
      <c r="T9" s="6" t="s">
        <v>9</v>
      </c>
      <c r="U9" s="17" t="s">
        <v>56</v>
      </c>
      <c r="V9" s="10" t="s">
        <v>57</v>
      </c>
      <c r="W9" s="10" t="s">
        <v>5</v>
      </c>
      <c r="X9" s="5" t="s">
        <v>6</v>
      </c>
      <c r="Y9" s="5" t="s">
        <v>7</v>
      </c>
      <c r="Z9" s="5" t="s">
        <v>8</v>
      </c>
      <c r="AA9" s="70" t="s">
        <v>61</v>
      </c>
      <c r="AB9" s="6" t="s">
        <v>9</v>
      </c>
      <c r="AC9" s="186"/>
      <c r="AD9" s="93"/>
    </row>
    <row r="10" spans="1:37" s="92" customFormat="1" x14ac:dyDescent="0.2">
      <c r="A10" s="75" t="s">
        <v>73</v>
      </c>
      <c r="B10" s="23" t="s">
        <v>27</v>
      </c>
      <c r="C10" s="47">
        <f>IF(SUM(D10,E10,F10,G10)&lt;&gt;0,SUM(D10,E10,F10,G10),"")</f>
        <v>56</v>
      </c>
      <c r="D10" s="48">
        <f>IF(SUM(H10,M10,W10)&lt;&gt;0,SUM(H10,M10,W10),"")</f>
        <v>38</v>
      </c>
      <c r="E10" s="48" t="str">
        <f t="shared" ref="E10:F12" si="0">IF(SUM(I10,O10,X10)&lt;&gt;0,SUM(I10,O10,X10),"")</f>
        <v/>
      </c>
      <c r="F10" s="48">
        <f t="shared" si="0"/>
        <v>18</v>
      </c>
      <c r="G10" s="74" t="str">
        <f>IF(SUM(S10,AA10)&lt;&gt;0,SUM(S10,AA10),"")</f>
        <v/>
      </c>
      <c r="H10" s="100">
        <v>2</v>
      </c>
      <c r="I10" s="78"/>
      <c r="J10" s="101"/>
      <c r="K10" s="77"/>
      <c r="L10" s="102">
        <v>1</v>
      </c>
      <c r="M10" s="76">
        <v>18</v>
      </c>
      <c r="N10" s="77"/>
      <c r="O10" s="78"/>
      <c r="P10" s="79">
        <v>9</v>
      </c>
      <c r="Q10" s="77"/>
      <c r="R10" s="80" t="s">
        <v>11</v>
      </c>
      <c r="S10" s="81"/>
      <c r="T10" s="82"/>
      <c r="U10" s="113"/>
      <c r="V10" s="102">
        <v>2</v>
      </c>
      <c r="W10" s="77">
        <v>18</v>
      </c>
      <c r="X10" s="78"/>
      <c r="Y10" s="78">
        <v>9</v>
      </c>
      <c r="Z10" s="80" t="s">
        <v>44</v>
      </c>
      <c r="AA10" s="81"/>
      <c r="AB10" s="81"/>
      <c r="AC10" s="103" t="s">
        <v>59</v>
      </c>
      <c r="AD10" s="93"/>
    </row>
    <row r="11" spans="1:37" s="92" customFormat="1" x14ac:dyDescent="0.2">
      <c r="A11" s="114" t="s">
        <v>72</v>
      </c>
      <c r="B11" s="83" t="s">
        <v>29</v>
      </c>
      <c r="C11" s="47">
        <f>IF(SUM(D11,E11,F11,G11)&lt;&gt;0,SUM(D11,E11,F11,G11),"")</f>
        <v>8</v>
      </c>
      <c r="D11" s="48">
        <f>IF(SUM(H11,M11,W11)&lt;&gt;0,SUM(H11,M11,W11),"")</f>
        <v>4</v>
      </c>
      <c r="E11" s="48" t="str">
        <f t="shared" si="0"/>
        <v/>
      </c>
      <c r="F11" s="48">
        <f t="shared" si="0"/>
        <v>4</v>
      </c>
      <c r="G11" s="74" t="str">
        <f>IF(SUM(S11,AA11)&lt;&gt;0,SUM(S11,AA11),"")</f>
        <v/>
      </c>
      <c r="H11" s="97"/>
      <c r="I11" s="24"/>
      <c r="J11" s="46"/>
      <c r="K11" s="50"/>
      <c r="L11" s="99"/>
      <c r="M11" s="49">
        <v>2</v>
      </c>
      <c r="N11" s="50" t="s">
        <v>13</v>
      </c>
      <c r="O11" s="24"/>
      <c r="P11" s="51"/>
      <c r="Q11" s="50"/>
      <c r="R11" s="36"/>
      <c r="S11" s="71"/>
      <c r="T11" s="52"/>
      <c r="U11" s="31"/>
      <c r="V11" s="99"/>
      <c r="W11" s="50">
        <v>2</v>
      </c>
      <c r="X11" s="24"/>
      <c r="Y11" s="24">
        <v>4</v>
      </c>
      <c r="Z11" s="36" t="s">
        <v>11</v>
      </c>
      <c r="AA11" s="71"/>
      <c r="AB11" s="71"/>
      <c r="AC11" s="109" t="s">
        <v>59</v>
      </c>
      <c r="AD11" s="93"/>
    </row>
    <row r="12" spans="1:37" s="92" customFormat="1" x14ac:dyDescent="0.2">
      <c r="A12" s="22" t="s">
        <v>10</v>
      </c>
      <c r="B12" s="23" t="s">
        <v>38</v>
      </c>
      <c r="C12" s="47">
        <f>IF(SUM(D12,E12,F12,G12)&lt;&gt;0,SUM(D12,E12,F12,G12),"")</f>
        <v>14</v>
      </c>
      <c r="D12" s="48" t="str">
        <f>IF(SUM(H12,M12,W12)&lt;&gt;0,SUM(H12,M12,W12),"")</f>
        <v/>
      </c>
      <c r="E12" s="48" t="str">
        <f t="shared" si="0"/>
        <v/>
      </c>
      <c r="F12" s="48">
        <f t="shared" si="0"/>
        <v>14</v>
      </c>
      <c r="G12" s="74" t="str">
        <f>IF(SUM(S12,AA12)&lt;&gt;0,SUM(S12,AA12),"")</f>
        <v/>
      </c>
      <c r="H12" s="97"/>
      <c r="I12" s="24"/>
      <c r="J12" s="74">
        <v>2</v>
      </c>
      <c r="K12" s="98"/>
      <c r="L12" s="99">
        <v>1</v>
      </c>
      <c r="M12" s="25"/>
      <c r="N12" s="26"/>
      <c r="O12" s="27"/>
      <c r="P12" s="28">
        <v>6</v>
      </c>
      <c r="Q12" s="26"/>
      <c r="R12" s="29" t="s">
        <v>11</v>
      </c>
      <c r="S12" s="38"/>
      <c r="T12" s="30"/>
      <c r="U12" s="31"/>
      <c r="V12" s="99">
        <v>2</v>
      </c>
      <c r="W12" s="26"/>
      <c r="X12" s="27"/>
      <c r="Y12" s="27">
        <v>6</v>
      </c>
      <c r="Z12" s="32" t="s">
        <v>11</v>
      </c>
      <c r="AA12" s="33"/>
      <c r="AB12" s="33"/>
      <c r="AC12" s="83" t="s">
        <v>28</v>
      </c>
      <c r="AD12" s="93"/>
    </row>
    <row r="13" spans="1:37" s="92" customFormat="1" x14ac:dyDescent="0.2">
      <c r="A13" s="22" t="s">
        <v>62</v>
      </c>
      <c r="B13" s="83" t="s">
        <v>29</v>
      </c>
      <c r="C13" s="47">
        <f t="shared" ref="C13:C20" si="1">IF(SUM(D13,E13,F13,G13)&lt;&gt;0,SUM(D13,E13,F13,G13),"")</f>
        <v>6</v>
      </c>
      <c r="D13" s="48">
        <f t="shared" ref="D13:D20" si="2">IF(SUM(H13,M13,W13)&lt;&gt;0,SUM(H13,M13,W13),"")</f>
        <v>4</v>
      </c>
      <c r="E13" s="48" t="str">
        <f t="shared" ref="E13:F26" si="3">IF(SUM(I13,O13,X13)&lt;&gt;0,SUM(I13,O13,X13),"")</f>
        <v/>
      </c>
      <c r="F13" s="48">
        <f t="shared" si="3"/>
        <v>2</v>
      </c>
      <c r="G13" s="74" t="str">
        <f t="shared" ref="G13:G20" si="4">IF(SUM(S13,AA13)&lt;&gt;0,SUM(S13,AA13),"")</f>
        <v/>
      </c>
      <c r="H13" s="97"/>
      <c r="I13" s="24"/>
      <c r="J13" s="74"/>
      <c r="K13" s="98"/>
      <c r="L13" s="99"/>
      <c r="M13" s="25">
        <v>2</v>
      </c>
      <c r="N13" s="26" t="s">
        <v>13</v>
      </c>
      <c r="O13" s="27"/>
      <c r="P13" s="28"/>
      <c r="Q13" s="26"/>
      <c r="R13" s="29"/>
      <c r="S13" s="38"/>
      <c r="T13" s="30"/>
      <c r="U13" s="31"/>
      <c r="V13" s="99">
        <v>1</v>
      </c>
      <c r="W13" s="26">
        <v>2</v>
      </c>
      <c r="X13" s="27"/>
      <c r="Y13" s="27">
        <v>2</v>
      </c>
      <c r="Z13" s="32" t="s">
        <v>11</v>
      </c>
      <c r="AA13" s="33"/>
      <c r="AB13" s="33"/>
      <c r="AC13" s="83" t="s">
        <v>63</v>
      </c>
      <c r="AD13" s="93"/>
    </row>
    <row r="14" spans="1:37" s="92" customFormat="1" x14ac:dyDescent="0.2">
      <c r="A14" s="35" t="s">
        <v>34</v>
      </c>
      <c r="B14" s="50" t="s">
        <v>48</v>
      </c>
      <c r="C14" s="47">
        <f t="shared" si="1"/>
        <v>28</v>
      </c>
      <c r="D14" s="48">
        <f t="shared" si="2"/>
        <v>14</v>
      </c>
      <c r="E14" s="48" t="str">
        <f t="shared" si="3"/>
        <v/>
      </c>
      <c r="F14" s="48">
        <f t="shared" si="3"/>
        <v>12</v>
      </c>
      <c r="G14" s="74">
        <f t="shared" si="4"/>
        <v>2</v>
      </c>
      <c r="H14" s="97">
        <v>2</v>
      </c>
      <c r="I14" s="24"/>
      <c r="J14" s="74"/>
      <c r="K14" s="99">
        <v>1</v>
      </c>
      <c r="L14" s="99"/>
      <c r="M14" s="25">
        <v>6</v>
      </c>
      <c r="N14" s="26"/>
      <c r="O14" s="27"/>
      <c r="P14" s="28">
        <v>6</v>
      </c>
      <c r="Q14" s="26"/>
      <c r="R14" s="36" t="s">
        <v>11</v>
      </c>
      <c r="S14" s="71"/>
      <c r="T14" s="37"/>
      <c r="U14" s="84">
        <v>2</v>
      </c>
      <c r="V14" s="99"/>
      <c r="W14" s="26">
        <v>6</v>
      </c>
      <c r="X14" s="27"/>
      <c r="Y14" s="27">
        <v>6</v>
      </c>
      <c r="Z14" s="29"/>
      <c r="AA14" s="38">
        <v>2</v>
      </c>
      <c r="AB14" s="38" t="s">
        <v>12</v>
      </c>
      <c r="AC14" s="83" t="s">
        <v>49</v>
      </c>
      <c r="AD14" s="93"/>
    </row>
    <row r="15" spans="1:37" s="92" customFormat="1" x14ac:dyDescent="0.2">
      <c r="A15" s="35" t="s">
        <v>14</v>
      </c>
      <c r="B15" s="23" t="s">
        <v>37</v>
      </c>
      <c r="C15" s="47">
        <f t="shared" si="1"/>
        <v>10</v>
      </c>
      <c r="D15" s="48">
        <f t="shared" si="2"/>
        <v>4</v>
      </c>
      <c r="E15" s="48">
        <f t="shared" si="3"/>
        <v>2</v>
      </c>
      <c r="F15" s="48">
        <f t="shared" si="3"/>
        <v>2</v>
      </c>
      <c r="G15" s="74">
        <f t="shared" si="4"/>
        <v>2</v>
      </c>
      <c r="H15" s="97"/>
      <c r="I15" s="24"/>
      <c r="J15" s="74"/>
      <c r="K15" s="98"/>
      <c r="L15" s="99"/>
      <c r="M15" s="25">
        <v>2</v>
      </c>
      <c r="N15" s="26" t="s">
        <v>13</v>
      </c>
      <c r="O15" s="27"/>
      <c r="P15" s="28"/>
      <c r="Q15" s="104"/>
      <c r="R15" s="29"/>
      <c r="S15" s="38"/>
      <c r="T15" s="37"/>
      <c r="U15" s="84">
        <v>1</v>
      </c>
      <c r="V15" s="99"/>
      <c r="W15" s="26">
        <v>2</v>
      </c>
      <c r="X15" s="27">
        <v>2</v>
      </c>
      <c r="Y15" s="27">
        <v>2</v>
      </c>
      <c r="Z15" s="29"/>
      <c r="AA15" s="38">
        <v>2</v>
      </c>
      <c r="AB15" s="38" t="s">
        <v>12</v>
      </c>
      <c r="AC15" s="83" t="s">
        <v>16</v>
      </c>
      <c r="AD15" s="93"/>
    </row>
    <row r="16" spans="1:37" s="92" customFormat="1" x14ac:dyDescent="0.2">
      <c r="A16" s="35" t="s">
        <v>31</v>
      </c>
      <c r="B16" s="23" t="s">
        <v>35</v>
      </c>
      <c r="C16" s="47">
        <f t="shared" si="1"/>
        <v>6</v>
      </c>
      <c r="D16" s="48">
        <f t="shared" si="2"/>
        <v>2</v>
      </c>
      <c r="E16" s="48">
        <f t="shared" si="3"/>
        <v>4</v>
      </c>
      <c r="F16" s="48" t="str">
        <f t="shared" si="3"/>
        <v/>
      </c>
      <c r="G16" s="74" t="str">
        <f t="shared" si="4"/>
        <v/>
      </c>
      <c r="H16" s="97">
        <v>2</v>
      </c>
      <c r="I16" s="24"/>
      <c r="J16" s="74"/>
      <c r="K16" s="98"/>
      <c r="L16" s="99">
        <v>1</v>
      </c>
      <c r="M16" s="25"/>
      <c r="N16" s="26"/>
      <c r="O16" s="27">
        <v>4</v>
      </c>
      <c r="P16" s="28"/>
      <c r="Q16" s="26"/>
      <c r="R16" s="36" t="s">
        <v>11</v>
      </c>
      <c r="S16" s="71"/>
      <c r="T16" s="37"/>
      <c r="U16" s="84"/>
      <c r="V16" s="99"/>
      <c r="W16" s="26"/>
      <c r="X16" s="27"/>
      <c r="Y16" s="27"/>
      <c r="Z16" s="29"/>
      <c r="AA16" s="38"/>
      <c r="AB16" s="38"/>
      <c r="AC16" s="83" t="s">
        <v>32</v>
      </c>
      <c r="AD16" s="93"/>
    </row>
    <row r="17" spans="1:30" s="92" customFormat="1" x14ac:dyDescent="0.2">
      <c r="A17" s="35" t="s">
        <v>30</v>
      </c>
      <c r="B17" s="23" t="s">
        <v>27</v>
      </c>
      <c r="C17" s="47">
        <f t="shared" si="1"/>
        <v>8</v>
      </c>
      <c r="D17" s="48">
        <f t="shared" si="2"/>
        <v>4</v>
      </c>
      <c r="E17" s="48">
        <f t="shared" si="3"/>
        <v>2</v>
      </c>
      <c r="F17" s="48" t="str">
        <f t="shared" si="3"/>
        <v/>
      </c>
      <c r="G17" s="74">
        <f t="shared" si="4"/>
        <v>2</v>
      </c>
      <c r="H17" s="97">
        <v>2</v>
      </c>
      <c r="I17" s="24"/>
      <c r="J17" s="74"/>
      <c r="K17" s="98"/>
      <c r="L17" s="99">
        <v>1</v>
      </c>
      <c r="M17" s="25">
        <v>2</v>
      </c>
      <c r="N17" s="26"/>
      <c r="O17" s="27">
        <v>2</v>
      </c>
      <c r="P17" s="28"/>
      <c r="Q17" s="26"/>
      <c r="R17" s="29"/>
      <c r="S17" s="38">
        <v>2</v>
      </c>
      <c r="T17" s="37" t="s">
        <v>12</v>
      </c>
      <c r="U17" s="39"/>
      <c r="V17" s="99"/>
      <c r="W17" s="26"/>
      <c r="X17" s="27"/>
      <c r="Y17" s="27"/>
      <c r="Z17" s="32"/>
      <c r="AA17" s="33"/>
      <c r="AB17" s="33"/>
      <c r="AC17" s="83" t="s">
        <v>60</v>
      </c>
      <c r="AD17" s="93"/>
    </row>
    <row r="18" spans="1:30" s="92" customFormat="1" ht="16.149999999999999" customHeight="1" x14ac:dyDescent="0.2">
      <c r="A18" s="35" t="s">
        <v>41</v>
      </c>
      <c r="B18" s="23" t="s">
        <v>27</v>
      </c>
      <c r="C18" s="47">
        <f>IF(SUM(D18,E18,F18,G18)&lt;&gt;0,SUM(D18,E18,F18,G18),"")</f>
        <v>8</v>
      </c>
      <c r="D18" s="48">
        <f>IF(SUM(H18,M18,W18)&lt;&gt;0,SUM(H18,M18,W18),"")</f>
        <v>4</v>
      </c>
      <c r="E18" s="48" t="str">
        <f>IF(SUM(I18,O18,X18)&lt;&gt;0,SUM(I18,O18,X18),"")</f>
        <v/>
      </c>
      <c r="F18" s="48">
        <f>IF(SUM(J18,P18,Y18)&lt;&gt;0,SUM(J18,P18,Y18),"")</f>
        <v>4</v>
      </c>
      <c r="G18" s="74" t="str">
        <f>IF(SUM(S18,AA18)&lt;&gt;0,SUM(S18,AA18),"")</f>
        <v/>
      </c>
      <c r="H18" s="26"/>
      <c r="I18" s="27"/>
      <c r="J18" s="56"/>
      <c r="K18" s="54"/>
      <c r="L18" s="105"/>
      <c r="M18" s="28">
        <v>2</v>
      </c>
      <c r="N18" s="26" t="s">
        <v>13</v>
      </c>
      <c r="O18" s="26"/>
      <c r="P18" s="28"/>
      <c r="Q18" s="25"/>
      <c r="R18" s="29"/>
      <c r="S18" s="38"/>
      <c r="T18" s="37"/>
      <c r="U18" s="86">
        <v>1</v>
      </c>
      <c r="V18" s="106"/>
      <c r="W18" s="27">
        <v>2</v>
      </c>
      <c r="X18" s="27"/>
      <c r="Y18" s="27">
        <v>4</v>
      </c>
      <c r="Z18" s="32" t="s">
        <v>11</v>
      </c>
      <c r="AA18" s="33"/>
      <c r="AB18" s="33"/>
      <c r="AC18" s="83" t="s">
        <v>50</v>
      </c>
      <c r="AD18" s="93"/>
    </row>
    <row r="19" spans="1:30" s="92" customFormat="1" ht="25.5" x14ac:dyDescent="0.2">
      <c r="A19" s="22" t="s">
        <v>39</v>
      </c>
      <c r="B19" s="23" t="s">
        <v>37</v>
      </c>
      <c r="C19" s="47">
        <f>IF(SUM(D19,E19,F19,G19)&lt;&gt;0,SUM(D19,E19,F19,G19),"")</f>
        <v>4</v>
      </c>
      <c r="D19" s="48">
        <f>IF(SUM(H19,M19,W19)&lt;&gt;0,SUM(H19,M19,W19),"")</f>
        <v>2</v>
      </c>
      <c r="E19" s="48" t="str">
        <f>IF(SUM(I19,O19,X19)&lt;&gt;0,SUM(I19,O19,X19),"")</f>
        <v/>
      </c>
      <c r="F19" s="48">
        <f>IF(SUM(J19,P19,Y19)&lt;&gt;0,SUM(J19,P19,Y19),"")</f>
        <v>2</v>
      </c>
      <c r="G19" s="74" t="str">
        <f>IF(SUM(S19,AA19)&lt;&gt;0,SUM(S19,AA19),"")</f>
        <v/>
      </c>
      <c r="H19" s="97"/>
      <c r="I19" s="24"/>
      <c r="J19" s="74"/>
      <c r="K19" s="99"/>
      <c r="L19" s="107"/>
      <c r="M19" s="25">
        <v>2</v>
      </c>
      <c r="N19" s="26" t="s">
        <v>13</v>
      </c>
      <c r="O19" s="27"/>
      <c r="P19" s="28"/>
      <c r="Q19" s="26"/>
      <c r="R19" s="29"/>
      <c r="S19" s="38"/>
      <c r="T19" s="30"/>
      <c r="U19" s="31"/>
      <c r="V19" s="99">
        <v>1</v>
      </c>
      <c r="W19" s="50"/>
      <c r="X19" s="24"/>
      <c r="Y19" s="24">
        <v>2</v>
      </c>
      <c r="Z19" s="36" t="s">
        <v>11</v>
      </c>
      <c r="AA19" s="71"/>
      <c r="AB19" s="71"/>
      <c r="AC19" s="83" t="s">
        <v>33</v>
      </c>
      <c r="AD19" s="93"/>
    </row>
    <row r="20" spans="1:30" s="92" customFormat="1" ht="25.5" x14ac:dyDescent="0.2">
      <c r="A20" s="22" t="s">
        <v>74</v>
      </c>
      <c r="B20" s="23" t="s">
        <v>37</v>
      </c>
      <c r="C20" s="47">
        <f t="shared" si="1"/>
        <v>12</v>
      </c>
      <c r="D20" s="48">
        <f t="shared" si="2"/>
        <v>6</v>
      </c>
      <c r="E20" s="48" t="str">
        <f t="shared" si="3"/>
        <v/>
      </c>
      <c r="F20" s="48">
        <f t="shared" si="3"/>
        <v>4</v>
      </c>
      <c r="G20" s="74">
        <f t="shared" si="4"/>
        <v>2</v>
      </c>
      <c r="H20" s="97">
        <v>2</v>
      </c>
      <c r="I20" s="24"/>
      <c r="J20" s="74"/>
      <c r="K20" s="99"/>
      <c r="L20" s="107"/>
      <c r="M20" s="25">
        <v>4</v>
      </c>
      <c r="N20" s="26"/>
      <c r="O20" s="27"/>
      <c r="P20" s="28">
        <v>4</v>
      </c>
      <c r="Q20" s="26"/>
      <c r="R20" s="29"/>
      <c r="S20" s="38">
        <v>2</v>
      </c>
      <c r="T20" s="37" t="s">
        <v>12</v>
      </c>
      <c r="U20" s="31"/>
      <c r="V20" s="99"/>
      <c r="W20" s="50"/>
      <c r="X20" s="24"/>
      <c r="Y20" s="24"/>
      <c r="Z20" s="36"/>
      <c r="AA20" s="71"/>
      <c r="AB20" s="71"/>
      <c r="AC20" s="83" t="s">
        <v>43</v>
      </c>
      <c r="AD20" s="93"/>
    </row>
    <row r="21" spans="1:30" x14ac:dyDescent="0.2">
      <c r="A21" s="35" t="s">
        <v>65</v>
      </c>
      <c r="B21" s="23" t="s">
        <v>35</v>
      </c>
      <c r="C21" s="87" t="str">
        <f t="shared" ref="C21:C26" si="5">IF(SUM(D21,E21,F21,G21)&lt;&gt;0,SUM(D21,E21,F21,G21),"")</f>
        <v/>
      </c>
      <c r="D21" s="55" t="str">
        <f t="shared" ref="D21:D26" si="6">IF(SUM(H21,M21,W21)&lt;&gt;0,SUM(H21,M21,W21),"")</f>
        <v/>
      </c>
      <c r="E21" s="55" t="str">
        <f t="shared" si="3"/>
        <v/>
      </c>
      <c r="F21" s="55" t="str">
        <f t="shared" si="3"/>
        <v/>
      </c>
      <c r="G21" s="56" t="str">
        <f t="shared" ref="G21:G26" si="7">IF(SUM(S21,AA21)&lt;&gt;0,SUM(S21,AA21),"")</f>
        <v/>
      </c>
      <c r="H21" s="43"/>
      <c r="I21" s="85"/>
      <c r="J21" s="40"/>
      <c r="K21" s="41"/>
      <c r="L21" s="42"/>
      <c r="M21" s="28"/>
      <c r="N21" s="26"/>
      <c r="O21" s="27"/>
      <c r="P21" s="28"/>
      <c r="Q21" s="26"/>
      <c r="R21" s="29"/>
      <c r="S21" s="38"/>
      <c r="T21" s="37"/>
      <c r="U21" s="53"/>
      <c r="V21" s="42"/>
      <c r="W21" s="26" t="s">
        <v>64</v>
      </c>
      <c r="X21" s="27"/>
      <c r="Y21" s="27"/>
      <c r="Z21" s="32"/>
      <c r="AA21" s="33"/>
      <c r="AB21" s="33"/>
      <c r="AC21" s="34" t="s">
        <v>43</v>
      </c>
      <c r="AD21" s="93"/>
    </row>
    <row r="22" spans="1:30" x14ac:dyDescent="0.2">
      <c r="A22" s="35" t="s">
        <v>67</v>
      </c>
      <c r="B22" s="23" t="s">
        <v>27</v>
      </c>
      <c r="C22" s="87" t="str">
        <f t="shared" si="5"/>
        <v/>
      </c>
      <c r="D22" s="55" t="str">
        <f t="shared" si="6"/>
        <v/>
      </c>
      <c r="E22" s="55" t="str">
        <f t="shared" ref="E22:F24" si="8">IF(SUM(I22,O22,X22)&lt;&gt;0,SUM(I22,O22,X22),"")</f>
        <v/>
      </c>
      <c r="F22" s="55" t="str">
        <f t="shared" si="8"/>
        <v/>
      </c>
      <c r="G22" s="56" t="str">
        <f t="shared" si="7"/>
        <v/>
      </c>
      <c r="H22" s="43"/>
      <c r="I22" s="85"/>
      <c r="J22" s="40"/>
      <c r="K22" s="41"/>
      <c r="L22" s="42"/>
      <c r="M22" s="28"/>
      <c r="N22" s="26"/>
      <c r="O22" s="27"/>
      <c r="P22" s="28"/>
      <c r="Q22" s="26"/>
      <c r="R22" s="29"/>
      <c r="S22" s="38"/>
      <c r="T22" s="37"/>
      <c r="U22" s="53"/>
      <c r="V22" s="42"/>
      <c r="W22" s="26" t="s">
        <v>64</v>
      </c>
      <c r="X22" s="27"/>
      <c r="Y22" s="27"/>
      <c r="Z22" s="32"/>
      <c r="AA22" s="33"/>
      <c r="AB22" s="33"/>
      <c r="AC22" s="34" t="s">
        <v>50</v>
      </c>
      <c r="AD22" s="93"/>
    </row>
    <row r="23" spans="1:30" x14ac:dyDescent="0.2">
      <c r="A23" s="35" t="s">
        <v>75</v>
      </c>
      <c r="B23" s="23" t="s">
        <v>37</v>
      </c>
      <c r="C23" s="87" t="str">
        <f t="shared" si="5"/>
        <v/>
      </c>
      <c r="D23" s="55" t="str">
        <f t="shared" si="6"/>
        <v/>
      </c>
      <c r="E23" s="55" t="str">
        <f t="shared" si="8"/>
        <v/>
      </c>
      <c r="F23" s="55" t="str">
        <f t="shared" si="8"/>
        <v/>
      </c>
      <c r="G23" s="56" t="str">
        <f t="shared" si="7"/>
        <v/>
      </c>
      <c r="H23" s="43"/>
      <c r="I23" s="85"/>
      <c r="J23" s="40"/>
      <c r="K23" s="41"/>
      <c r="L23" s="42"/>
      <c r="M23" s="28"/>
      <c r="N23" s="26"/>
      <c r="O23" s="27"/>
      <c r="P23" s="28"/>
      <c r="Q23" s="26"/>
      <c r="R23" s="29"/>
      <c r="S23" s="38"/>
      <c r="T23" s="37"/>
      <c r="U23" s="53"/>
      <c r="V23" s="42"/>
      <c r="W23" s="26" t="s">
        <v>64</v>
      </c>
      <c r="X23" s="27"/>
      <c r="Y23" s="27"/>
      <c r="Z23" s="32"/>
      <c r="AA23" s="33"/>
      <c r="AB23" s="33"/>
      <c r="AC23" s="34" t="s">
        <v>43</v>
      </c>
      <c r="AD23" s="93"/>
    </row>
    <row r="24" spans="1:30" ht="38.25" x14ac:dyDescent="0.2">
      <c r="A24" s="35" t="s">
        <v>76</v>
      </c>
      <c r="B24" s="23" t="s">
        <v>37</v>
      </c>
      <c r="C24" s="87" t="str">
        <f t="shared" si="5"/>
        <v/>
      </c>
      <c r="D24" s="55" t="str">
        <f t="shared" si="6"/>
        <v/>
      </c>
      <c r="E24" s="55" t="str">
        <f t="shared" si="8"/>
        <v/>
      </c>
      <c r="F24" s="55" t="str">
        <f t="shared" si="8"/>
        <v/>
      </c>
      <c r="G24" s="56" t="str">
        <f t="shared" si="7"/>
        <v/>
      </c>
      <c r="H24" s="43"/>
      <c r="I24" s="85"/>
      <c r="J24" s="40"/>
      <c r="K24" s="41"/>
      <c r="L24" s="42"/>
      <c r="M24" s="28"/>
      <c r="N24" s="26"/>
      <c r="O24" s="27"/>
      <c r="P24" s="28"/>
      <c r="Q24" s="26"/>
      <c r="R24" s="29"/>
      <c r="S24" s="38"/>
      <c r="T24" s="37"/>
      <c r="U24" s="53"/>
      <c r="V24" s="42"/>
      <c r="W24" s="26" t="s">
        <v>64</v>
      </c>
      <c r="X24" s="27"/>
      <c r="Y24" s="27"/>
      <c r="Z24" s="32"/>
      <c r="AA24" s="33"/>
      <c r="AB24" s="33"/>
      <c r="AC24" s="34" t="s">
        <v>43</v>
      </c>
      <c r="AD24" s="93"/>
    </row>
    <row r="25" spans="1:30" ht="25.5" x14ac:dyDescent="0.2">
      <c r="A25" s="35" t="s">
        <v>77</v>
      </c>
      <c r="B25" s="23" t="s">
        <v>37</v>
      </c>
      <c r="C25" s="87" t="str">
        <f t="shared" si="5"/>
        <v/>
      </c>
      <c r="D25" s="55" t="str">
        <f t="shared" si="6"/>
        <v/>
      </c>
      <c r="E25" s="55" t="str">
        <f t="shared" si="3"/>
        <v/>
      </c>
      <c r="F25" s="55" t="str">
        <f t="shared" si="3"/>
        <v/>
      </c>
      <c r="G25" s="56" t="str">
        <f t="shared" si="7"/>
        <v/>
      </c>
      <c r="H25" s="43"/>
      <c r="I25" s="85"/>
      <c r="J25" s="40"/>
      <c r="K25" s="41"/>
      <c r="L25" s="42"/>
      <c r="M25" s="28"/>
      <c r="N25" s="26"/>
      <c r="O25" s="27"/>
      <c r="P25" s="28"/>
      <c r="Q25" s="26"/>
      <c r="R25" s="29"/>
      <c r="S25" s="38"/>
      <c r="T25" s="37"/>
      <c r="U25" s="53"/>
      <c r="V25" s="42"/>
      <c r="W25" s="26" t="s">
        <v>64</v>
      </c>
      <c r="X25" s="27"/>
      <c r="Y25" s="27"/>
      <c r="Z25" s="32"/>
      <c r="AA25" s="33"/>
      <c r="AB25" s="33"/>
      <c r="AC25" s="34" t="s">
        <v>43</v>
      </c>
      <c r="AD25" s="93"/>
    </row>
    <row r="26" spans="1:30" ht="26.25" thickBot="1" x14ac:dyDescent="0.25">
      <c r="A26" s="61" t="s">
        <v>66</v>
      </c>
      <c r="B26" s="69" t="s">
        <v>35</v>
      </c>
      <c r="C26" s="58" t="str">
        <f t="shared" si="5"/>
        <v/>
      </c>
      <c r="D26" s="59" t="str">
        <f t="shared" si="6"/>
        <v/>
      </c>
      <c r="E26" s="59" t="str">
        <f t="shared" si="3"/>
        <v/>
      </c>
      <c r="F26" s="59" t="str">
        <f t="shared" si="3"/>
        <v/>
      </c>
      <c r="G26" s="57" t="str">
        <f t="shared" si="7"/>
        <v/>
      </c>
      <c r="H26" s="62"/>
      <c r="I26" s="94"/>
      <c r="J26" s="95"/>
      <c r="K26" s="96"/>
      <c r="L26" s="60"/>
      <c r="M26" s="44"/>
      <c r="N26" s="45"/>
      <c r="O26" s="63"/>
      <c r="P26" s="44"/>
      <c r="Q26" s="45"/>
      <c r="R26" s="64"/>
      <c r="S26" s="72"/>
      <c r="T26" s="65"/>
      <c r="U26" s="66"/>
      <c r="V26" s="60"/>
      <c r="W26" s="45" t="s">
        <v>64</v>
      </c>
      <c r="X26" s="63"/>
      <c r="Y26" s="63"/>
      <c r="Z26" s="67"/>
      <c r="AA26" s="73"/>
      <c r="AB26" s="73"/>
      <c r="AC26" s="68" t="s">
        <v>51</v>
      </c>
      <c r="AD26" s="93"/>
    </row>
    <row r="27" spans="1:3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93"/>
    </row>
    <row r="28" spans="1:30" x14ac:dyDescent="0.2">
      <c r="A28" s="16" t="s">
        <v>23</v>
      </c>
      <c r="B28" s="13"/>
      <c r="C28" s="13"/>
      <c r="D28" s="13"/>
      <c r="E28" s="11" t="s">
        <v>53</v>
      </c>
      <c r="F28" s="11"/>
      <c r="G28" s="11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6" t="s">
        <v>54</v>
      </c>
      <c r="U28" s="16"/>
      <c r="V28" s="13"/>
      <c r="W28" s="13"/>
      <c r="X28" s="13"/>
      <c r="Y28" s="13"/>
      <c r="Z28" s="13"/>
      <c r="AA28" s="13"/>
      <c r="AB28" s="13" t="s">
        <v>55</v>
      </c>
      <c r="AC28" s="13"/>
      <c r="AD28" s="93"/>
    </row>
  </sheetData>
  <mergeCells count="12">
    <mergeCell ref="K8:T8"/>
    <mergeCell ref="A4:B4"/>
    <mergeCell ref="U8:AB8"/>
    <mergeCell ref="AC8:AC9"/>
    <mergeCell ref="X1:AB1"/>
    <mergeCell ref="A5:B5"/>
    <mergeCell ref="M7:W7"/>
    <mergeCell ref="Z7:AD7"/>
    <mergeCell ref="A8:A9"/>
    <mergeCell ref="B8:B9"/>
    <mergeCell ref="C8:G8"/>
    <mergeCell ref="H8:J8"/>
  </mergeCells>
  <pageMargins left="0.25" right="0.25" top="0.75" bottom="0.75" header="0.3" footer="0.3"/>
  <pageSetup paperSize="9"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1"/>
  <sheetViews>
    <sheetView zoomScale="85" zoomScaleNormal="85" workbookViewId="0">
      <selection activeCell="M29" sqref="M29"/>
    </sheetView>
  </sheetViews>
  <sheetFormatPr defaultColWidth="7" defaultRowHeight="15.75" customHeight="1" x14ac:dyDescent="0.2"/>
  <cols>
    <col min="1" max="1" width="7" style="159"/>
    <col min="2" max="2" width="48.140625" style="159" customWidth="1"/>
    <col min="3" max="11" width="7" style="159"/>
    <col min="12" max="12" width="11.140625" style="159" customWidth="1"/>
    <col min="13" max="19" width="7" style="159"/>
    <col min="20" max="20" width="9.85546875" style="159" customWidth="1"/>
    <col min="21" max="21" width="9.140625" style="159" customWidth="1"/>
    <col min="22" max="16384" width="7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81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82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25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87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91</v>
      </c>
      <c r="N8" s="190"/>
      <c r="O8" s="190"/>
      <c r="P8" s="190"/>
      <c r="Q8" s="191"/>
      <c r="R8" s="207" t="s">
        <v>88</v>
      </c>
      <c r="S8" s="210" t="s">
        <v>89</v>
      </c>
      <c r="T8" s="194" t="s">
        <v>90</v>
      </c>
      <c r="U8" s="200" t="s">
        <v>92</v>
      </c>
      <c r="V8" s="187" t="s">
        <v>93</v>
      </c>
    </row>
    <row r="9" spans="1:27" ht="12.75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195"/>
      <c r="U9" s="195"/>
      <c r="V9" s="188"/>
    </row>
    <row r="10" spans="1:27" ht="31.5" customHeight="1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196"/>
      <c r="U10" s="196"/>
      <c r="V10" s="189"/>
    </row>
    <row r="11" spans="1:27" ht="31.5" x14ac:dyDescent="0.2">
      <c r="A11" s="140">
        <v>1</v>
      </c>
      <c r="B11" s="141" t="s">
        <v>99</v>
      </c>
      <c r="C11" s="142">
        <v>340</v>
      </c>
      <c r="D11" s="143"/>
      <c r="E11" s="131"/>
      <c r="F11" s="144"/>
      <c r="G11" s="144"/>
      <c r="H11" s="144"/>
      <c r="I11" s="145"/>
      <c r="J11" s="144"/>
      <c r="K11" s="146"/>
      <c r="L11" s="147" t="s">
        <v>100</v>
      </c>
      <c r="M11" s="131"/>
      <c r="N11" s="144"/>
      <c r="O11" s="144"/>
      <c r="P11" s="144"/>
      <c r="Q11" s="144"/>
      <c r="R11" s="144"/>
      <c r="S11" s="146"/>
      <c r="T11" s="141"/>
      <c r="U11" s="141" t="s">
        <v>101</v>
      </c>
      <c r="V11" s="148" t="s">
        <v>102</v>
      </c>
    </row>
    <row r="12" spans="1:27" x14ac:dyDescent="0.2">
      <c r="A12" s="127">
        <v>2</v>
      </c>
      <c r="B12" s="128" t="s">
        <v>103</v>
      </c>
      <c r="C12" s="129">
        <v>216</v>
      </c>
      <c r="D12" s="130">
        <v>6</v>
      </c>
      <c r="E12" s="149">
        <v>2</v>
      </c>
      <c r="F12" s="150">
        <v>4</v>
      </c>
      <c r="G12" s="150">
        <v>4</v>
      </c>
      <c r="H12" s="150">
        <v>2</v>
      </c>
      <c r="I12" s="145">
        <f t="shared" ref="I12:I18" si="0">SUM(E12:H12)</f>
        <v>12</v>
      </c>
      <c r="J12" s="151" t="s">
        <v>104</v>
      </c>
      <c r="K12" s="152"/>
      <c r="L12" s="153" t="s">
        <v>105</v>
      </c>
      <c r="M12" s="149"/>
      <c r="N12" s="150"/>
      <c r="O12" s="150"/>
      <c r="P12" s="150"/>
      <c r="Q12" s="150"/>
      <c r="R12" s="150"/>
      <c r="S12" s="152"/>
      <c r="T12" s="128"/>
      <c r="U12" s="128" t="s">
        <v>40</v>
      </c>
      <c r="V12" s="132" t="s">
        <v>106</v>
      </c>
    </row>
    <row r="13" spans="1:27" ht="47.25" x14ac:dyDescent="0.2">
      <c r="A13" s="127">
        <v>3</v>
      </c>
      <c r="B13" s="128" t="s">
        <v>107</v>
      </c>
      <c r="C13" s="129">
        <v>252</v>
      </c>
      <c r="D13" s="130">
        <v>7</v>
      </c>
      <c r="E13" s="149">
        <v>4</v>
      </c>
      <c r="F13" s="150">
        <v>6</v>
      </c>
      <c r="G13" s="150">
        <v>6</v>
      </c>
      <c r="H13" s="150">
        <v>2</v>
      </c>
      <c r="I13" s="145">
        <f t="shared" si="0"/>
        <v>18</v>
      </c>
      <c r="J13" s="150"/>
      <c r="K13" s="154" t="s">
        <v>108</v>
      </c>
      <c r="L13" s="153" t="s">
        <v>105</v>
      </c>
      <c r="M13" s="149"/>
      <c r="N13" s="150"/>
      <c r="O13" s="150"/>
      <c r="P13" s="150"/>
      <c r="Q13" s="150"/>
      <c r="R13" s="150"/>
      <c r="S13" s="152"/>
      <c r="T13" s="128"/>
      <c r="U13" s="128" t="s">
        <v>40</v>
      </c>
      <c r="V13" s="132" t="s">
        <v>106</v>
      </c>
    </row>
    <row r="14" spans="1:27" ht="31.5" x14ac:dyDescent="0.2">
      <c r="A14" s="127">
        <v>4</v>
      </c>
      <c r="B14" s="128" t="s">
        <v>109</v>
      </c>
      <c r="C14" s="129">
        <v>108</v>
      </c>
      <c r="D14" s="130">
        <v>3</v>
      </c>
      <c r="E14" s="149">
        <v>2</v>
      </c>
      <c r="F14" s="150"/>
      <c r="G14" s="150"/>
      <c r="H14" s="150"/>
      <c r="I14" s="145">
        <f t="shared" si="0"/>
        <v>2</v>
      </c>
      <c r="J14" s="150"/>
      <c r="K14" s="152"/>
      <c r="L14" s="128"/>
      <c r="M14" s="149"/>
      <c r="N14" s="150">
        <v>2</v>
      </c>
      <c r="O14" s="150">
        <v>2</v>
      </c>
      <c r="P14" s="150"/>
      <c r="Q14" s="150">
        <f>SUM(M14:P14)</f>
        <v>4</v>
      </c>
      <c r="R14" s="145" t="s">
        <v>110</v>
      </c>
      <c r="S14" s="152"/>
      <c r="T14" s="155" t="s">
        <v>111</v>
      </c>
      <c r="U14" s="128" t="s">
        <v>112</v>
      </c>
      <c r="V14" s="132" t="s">
        <v>113</v>
      </c>
    </row>
    <row r="15" spans="1:27" x14ac:dyDescent="0.2">
      <c r="A15" s="127">
        <v>5</v>
      </c>
      <c r="B15" s="128" t="s">
        <v>114</v>
      </c>
      <c r="C15" s="129">
        <v>216</v>
      </c>
      <c r="D15" s="130">
        <v>6</v>
      </c>
      <c r="E15" s="149">
        <v>2</v>
      </c>
      <c r="F15" s="150">
        <v>6</v>
      </c>
      <c r="G15" s="150">
        <v>8</v>
      </c>
      <c r="H15" s="150">
        <v>2</v>
      </c>
      <c r="I15" s="145">
        <f t="shared" si="0"/>
        <v>18</v>
      </c>
      <c r="J15" s="150"/>
      <c r="K15" s="154" t="s">
        <v>108</v>
      </c>
      <c r="L15" s="153" t="s">
        <v>105</v>
      </c>
      <c r="M15" s="149"/>
      <c r="N15" s="150"/>
      <c r="O15" s="150"/>
      <c r="P15" s="150"/>
      <c r="Q15" s="150"/>
      <c r="R15" s="150"/>
      <c r="S15" s="152"/>
      <c r="T15" s="128"/>
      <c r="U15" s="128" t="s">
        <v>40</v>
      </c>
      <c r="V15" s="132" t="s">
        <v>106</v>
      </c>
    </row>
    <row r="16" spans="1:27" ht="31.5" x14ac:dyDescent="0.2">
      <c r="A16" s="127">
        <v>6</v>
      </c>
      <c r="B16" s="128" t="s">
        <v>115</v>
      </c>
      <c r="C16" s="129">
        <v>180</v>
      </c>
      <c r="D16" s="130">
        <v>5</v>
      </c>
      <c r="E16" s="149">
        <v>2</v>
      </c>
      <c r="F16" s="150"/>
      <c r="G16" s="150">
        <v>4</v>
      </c>
      <c r="H16" s="150"/>
      <c r="I16" s="145">
        <f t="shared" si="0"/>
        <v>6</v>
      </c>
      <c r="J16" s="150"/>
      <c r="K16" s="152"/>
      <c r="L16" s="155" t="s">
        <v>100</v>
      </c>
      <c r="M16" s="149">
        <v>2</v>
      </c>
      <c r="N16" s="150"/>
      <c r="O16" s="150">
        <v>4</v>
      </c>
      <c r="P16" s="150">
        <v>2</v>
      </c>
      <c r="Q16" s="150">
        <f t="shared" ref="Q16:Q17" si="1">SUM(M16:P16)</f>
        <v>8</v>
      </c>
      <c r="R16" s="151" t="s">
        <v>104</v>
      </c>
      <c r="S16" s="152"/>
      <c r="T16" s="153" t="s">
        <v>105</v>
      </c>
      <c r="U16" s="128" t="s">
        <v>40</v>
      </c>
      <c r="V16" s="132" t="s">
        <v>116</v>
      </c>
    </row>
    <row r="17" spans="1:25" ht="31.5" x14ac:dyDescent="0.2">
      <c r="A17" s="127">
        <v>7</v>
      </c>
      <c r="B17" s="128" t="s">
        <v>117</v>
      </c>
      <c r="C17" s="129">
        <v>108</v>
      </c>
      <c r="D17" s="130">
        <v>3</v>
      </c>
      <c r="E17" s="149">
        <v>2</v>
      </c>
      <c r="F17" s="150"/>
      <c r="G17" s="150"/>
      <c r="H17" s="150"/>
      <c r="I17" s="145">
        <f t="shared" si="0"/>
        <v>2</v>
      </c>
      <c r="J17" s="150"/>
      <c r="K17" s="152"/>
      <c r="L17" s="128"/>
      <c r="M17" s="149"/>
      <c r="N17" s="150">
        <v>2</v>
      </c>
      <c r="O17" s="150">
        <v>4</v>
      </c>
      <c r="P17" s="150"/>
      <c r="Q17" s="150">
        <f t="shared" si="1"/>
        <v>6</v>
      </c>
      <c r="R17" s="150"/>
      <c r="S17" s="152"/>
      <c r="T17" s="155" t="s">
        <v>100</v>
      </c>
      <c r="U17" s="128" t="s">
        <v>40</v>
      </c>
      <c r="V17" s="132" t="s">
        <v>113</v>
      </c>
    </row>
    <row r="18" spans="1:25" ht="47.25" x14ac:dyDescent="0.2">
      <c r="A18" s="127">
        <v>8</v>
      </c>
      <c r="B18" s="128" t="s">
        <v>118</v>
      </c>
      <c r="C18" s="129">
        <v>108</v>
      </c>
      <c r="D18" s="130">
        <v>3</v>
      </c>
      <c r="E18" s="149">
        <v>2</v>
      </c>
      <c r="F18" s="150">
        <v>2</v>
      </c>
      <c r="G18" s="150">
        <v>4</v>
      </c>
      <c r="H18" s="150"/>
      <c r="I18" s="145">
        <f t="shared" si="0"/>
        <v>8</v>
      </c>
      <c r="J18" s="150"/>
      <c r="K18" s="152"/>
      <c r="L18" s="155" t="s">
        <v>100</v>
      </c>
      <c r="M18" s="149"/>
      <c r="N18" s="150"/>
      <c r="O18" s="150"/>
      <c r="P18" s="150"/>
      <c r="Q18" s="150"/>
      <c r="R18" s="150"/>
      <c r="S18" s="152"/>
      <c r="T18" s="128"/>
      <c r="U18" s="128" t="s">
        <v>40</v>
      </c>
      <c r="V18" s="132" t="s">
        <v>106</v>
      </c>
    </row>
    <row r="19" spans="1:25" ht="32.25" thickBot="1" x14ac:dyDescent="0.25">
      <c r="A19" s="133">
        <v>9</v>
      </c>
      <c r="B19" s="134" t="s">
        <v>119</v>
      </c>
      <c r="C19" s="135">
        <v>216</v>
      </c>
      <c r="D19" s="136">
        <v>6</v>
      </c>
      <c r="E19" s="137"/>
      <c r="F19" s="138"/>
      <c r="G19" s="138"/>
      <c r="H19" s="138"/>
      <c r="I19" s="156"/>
      <c r="J19" s="138"/>
      <c r="K19" s="157"/>
      <c r="L19" s="134"/>
      <c r="M19" s="137"/>
      <c r="N19" s="138"/>
      <c r="O19" s="138"/>
      <c r="P19" s="138"/>
      <c r="Q19" s="138"/>
      <c r="R19" s="138"/>
      <c r="S19" s="157"/>
      <c r="T19" s="158" t="s">
        <v>111</v>
      </c>
      <c r="U19" s="134" t="s">
        <v>40</v>
      </c>
      <c r="V19" s="139" t="s">
        <v>120</v>
      </c>
    </row>
    <row r="21" spans="1:25" s="115" customFormat="1" x14ac:dyDescent="0.2">
      <c r="A21" s="213" t="s">
        <v>23</v>
      </c>
      <c r="B21" s="213"/>
      <c r="C21" s="116"/>
      <c r="D21" s="116"/>
      <c r="E21" s="118" t="s">
        <v>53</v>
      </c>
      <c r="F21" s="118"/>
      <c r="G21" s="116"/>
      <c r="H21" s="116"/>
      <c r="I21" s="116"/>
      <c r="J21" s="116"/>
      <c r="K21" s="116"/>
      <c r="L21" s="116"/>
      <c r="M21" s="116" t="s">
        <v>54</v>
      </c>
      <c r="N21" s="116"/>
      <c r="O21" s="116"/>
      <c r="P21" s="116"/>
      <c r="Q21" s="116"/>
      <c r="R21" s="116"/>
      <c r="S21" s="116"/>
      <c r="T21" s="122" t="s">
        <v>55</v>
      </c>
      <c r="U21" s="122"/>
      <c r="V21" s="122"/>
      <c r="W21" s="122"/>
      <c r="X21" s="116"/>
      <c r="Y21" s="122"/>
    </row>
  </sheetData>
  <mergeCells count="18">
    <mergeCell ref="T4:U4"/>
    <mergeCell ref="A21:B21"/>
    <mergeCell ref="S8:S10"/>
    <mergeCell ref="R8:R10"/>
    <mergeCell ref="U8:U10"/>
    <mergeCell ref="A4:B4"/>
    <mergeCell ref="D4:E4"/>
    <mergeCell ref="V8:V10"/>
    <mergeCell ref="M8:Q9"/>
    <mergeCell ref="L8:L10"/>
    <mergeCell ref="T8:T10"/>
    <mergeCell ref="A8:A10"/>
    <mergeCell ref="B8:B10"/>
    <mergeCell ref="C8:C10"/>
    <mergeCell ref="D8:D10"/>
    <mergeCell ref="J8:J10"/>
    <mergeCell ref="K8:K10"/>
    <mergeCell ref="E8:I9"/>
  </mergeCells>
  <printOptions horizontalCentered="1" verticalCentered="1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"/>
  <sheetViews>
    <sheetView zoomScale="70" zoomScaleNormal="70" workbookViewId="0">
      <selection activeCell="AA15" sqref="AA15"/>
    </sheetView>
  </sheetViews>
  <sheetFormatPr defaultRowHeight="15.75" customHeight="1" x14ac:dyDescent="0.2"/>
  <cols>
    <col min="1" max="1" width="5" style="159" customWidth="1"/>
    <col min="2" max="2" width="40" style="159" customWidth="1"/>
    <col min="3" max="3" width="7.28515625" style="159" customWidth="1"/>
    <col min="4" max="8" width="6" style="159" customWidth="1"/>
    <col min="9" max="9" width="7" style="159" customWidth="1"/>
    <col min="10" max="11" width="6" style="159" customWidth="1"/>
    <col min="12" max="12" width="11.7109375" style="159" customWidth="1"/>
    <col min="13" max="16" width="6" style="159" customWidth="1"/>
    <col min="17" max="17" width="7.28515625" style="159" customWidth="1"/>
    <col min="18" max="19" width="6" style="159" customWidth="1"/>
    <col min="20" max="20" width="11" style="159" customWidth="1"/>
    <col min="21" max="21" width="9.28515625" style="159" customWidth="1"/>
    <col min="22" max="38" width="6" style="159" customWidth="1"/>
    <col min="39" max="16384" width="9.140625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81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121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31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122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123</v>
      </c>
      <c r="N8" s="190"/>
      <c r="O8" s="190"/>
      <c r="P8" s="190"/>
      <c r="Q8" s="191"/>
      <c r="R8" s="207" t="s">
        <v>88</v>
      </c>
      <c r="S8" s="210" t="s">
        <v>89</v>
      </c>
      <c r="T8" s="194" t="s">
        <v>90</v>
      </c>
      <c r="U8" s="200" t="s">
        <v>92</v>
      </c>
      <c r="V8" s="187" t="s">
        <v>93</v>
      </c>
    </row>
    <row r="9" spans="1:27" ht="15.75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195"/>
      <c r="U9" s="195"/>
      <c r="V9" s="188"/>
    </row>
    <row r="10" spans="1:27" ht="31.5" customHeight="1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196"/>
      <c r="U10" s="196"/>
      <c r="V10" s="189"/>
    </row>
    <row r="11" spans="1:27" x14ac:dyDescent="0.2">
      <c r="A11" s="140">
        <v>1</v>
      </c>
      <c r="B11" s="141" t="s">
        <v>124</v>
      </c>
      <c r="C11" s="142">
        <v>108</v>
      </c>
      <c r="D11" s="143">
        <v>3</v>
      </c>
      <c r="E11" s="131"/>
      <c r="F11" s="144"/>
      <c r="G11" s="144">
        <v>4</v>
      </c>
      <c r="H11" s="144"/>
      <c r="I11" s="145">
        <f t="shared" ref="I11:I22" si="0">SUM(E11:H11)</f>
        <v>4</v>
      </c>
      <c r="J11" s="145" t="s">
        <v>110</v>
      </c>
      <c r="K11" s="146"/>
      <c r="L11" s="153" t="s">
        <v>100</v>
      </c>
      <c r="M11" s="131"/>
      <c r="N11" s="144"/>
      <c r="O11" s="144"/>
      <c r="P11" s="144"/>
      <c r="Q11" s="145"/>
      <c r="R11" s="144"/>
      <c r="S11" s="146"/>
      <c r="T11" s="141"/>
      <c r="U11" s="141" t="s">
        <v>125</v>
      </c>
      <c r="V11" s="148" t="s">
        <v>126</v>
      </c>
    </row>
    <row r="12" spans="1:27" ht="47.25" x14ac:dyDescent="0.2">
      <c r="A12" s="127">
        <v>2</v>
      </c>
      <c r="B12" s="128" t="s">
        <v>127</v>
      </c>
      <c r="C12" s="129">
        <v>108</v>
      </c>
      <c r="D12" s="130">
        <v>3</v>
      </c>
      <c r="E12" s="149"/>
      <c r="F12" s="150">
        <v>2</v>
      </c>
      <c r="G12" s="150">
        <v>2</v>
      </c>
      <c r="H12" s="150"/>
      <c r="I12" s="145">
        <f t="shared" si="0"/>
        <v>4</v>
      </c>
      <c r="J12" s="145" t="s">
        <v>110</v>
      </c>
      <c r="K12" s="152"/>
      <c r="L12" s="153" t="s">
        <v>100</v>
      </c>
      <c r="M12" s="149"/>
      <c r="N12" s="150"/>
      <c r="O12" s="150"/>
      <c r="P12" s="150"/>
      <c r="Q12" s="145"/>
      <c r="R12" s="150"/>
      <c r="S12" s="152"/>
      <c r="T12" s="128"/>
      <c r="U12" s="128" t="s">
        <v>40</v>
      </c>
      <c r="V12" s="132" t="s">
        <v>126</v>
      </c>
    </row>
    <row r="13" spans="1:27" x14ac:dyDescent="0.2">
      <c r="A13" s="127">
        <v>3</v>
      </c>
      <c r="B13" s="128" t="s">
        <v>128</v>
      </c>
      <c r="C13" s="129">
        <v>252</v>
      </c>
      <c r="D13" s="130">
        <v>7</v>
      </c>
      <c r="E13" s="149">
        <v>2</v>
      </c>
      <c r="F13" s="150"/>
      <c r="G13" s="150"/>
      <c r="H13" s="150"/>
      <c r="I13" s="145">
        <f t="shared" si="0"/>
        <v>2</v>
      </c>
      <c r="J13" s="150"/>
      <c r="K13" s="152"/>
      <c r="L13" s="128"/>
      <c r="M13" s="149">
        <v>4</v>
      </c>
      <c r="N13" s="150">
        <v>2</v>
      </c>
      <c r="O13" s="150">
        <v>6</v>
      </c>
      <c r="P13" s="150">
        <v>2</v>
      </c>
      <c r="Q13" s="145">
        <f t="shared" ref="Q13:Q20" si="1">SUM(M13:P13)</f>
        <v>14</v>
      </c>
      <c r="R13" s="151" t="s">
        <v>104</v>
      </c>
      <c r="S13" s="152"/>
      <c r="T13" s="153" t="s">
        <v>105</v>
      </c>
      <c r="U13" s="128" t="s">
        <v>40</v>
      </c>
      <c r="V13" s="132" t="s">
        <v>129</v>
      </c>
    </row>
    <row r="14" spans="1:27" ht="47.25" x14ac:dyDescent="0.2">
      <c r="A14" s="127">
        <v>4</v>
      </c>
      <c r="B14" s="128" t="s">
        <v>130</v>
      </c>
      <c r="C14" s="129">
        <v>432</v>
      </c>
      <c r="D14" s="130">
        <v>12</v>
      </c>
      <c r="E14" s="149">
        <v>4</v>
      </c>
      <c r="F14" s="150">
        <v>2</v>
      </c>
      <c r="G14" s="150">
        <v>6</v>
      </c>
      <c r="H14" s="150"/>
      <c r="I14" s="145">
        <f t="shared" si="0"/>
        <v>12</v>
      </c>
      <c r="J14" s="150"/>
      <c r="K14" s="152"/>
      <c r="L14" s="153" t="s">
        <v>100</v>
      </c>
      <c r="M14" s="149">
        <v>6</v>
      </c>
      <c r="N14" s="150"/>
      <c r="O14" s="150">
        <v>6</v>
      </c>
      <c r="P14" s="150">
        <v>2</v>
      </c>
      <c r="Q14" s="145">
        <f t="shared" si="1"/>
        <v>14</v>
      </c>
      <c r="R14" s="150"/>
      <c r="S14" s="154" t="s">
        <v>108</v>
      </c>
      <c r="T14" s="153" t="s">
        <v>105</v>
      </c>
      <c r="U14" s="128" t="s">
        <v>40</v>
      </c>
      <c r="V14" s="132" t="s">
        <v>131</v>
      </c>
    </row>
    <row r="15" spans="1:27" x14ac:dyDescent="0.2">
      <c r="A15" s="127">
        <v>5</v>
      </c>
      <c r="B15" s="128" t="s">
        <v>103</v>
      </c>
      <c r="C15" s="129"/>
      <c r="D15" s="130"/>
      <c r="E15" s="149"/>
      <c r="F15" s="150"/>
      <c r="G15" s="150"/>
      <c r="H15" s="150"/>
      <c r="I15" s="145"/>
      <c r="J15" s="150"/>
      <c r="K15" s="152"/>
      <c r="L15" s="128"/>
      <c r="M15" s="149">
        <v>2</v>
      </c>
      <c r="N15" s="150"/>
      <c r="O15" s="150"/>
      <c r="P15" s="150"/>
      <c r="Q15" s="145">
        <f t="shared" si="1"/>
        <v>2</v>
      </c>
      <c r="R15" s="150"/>
      <c r="S15" s="152"/>
      <c r="T15" s="128"/>
      <c r="U15" s="128" t="s">
        <v>40</v>
      </c>
      <c r="V15" s="132" t="s">
        <v>106</v>
      </c>
    </row>
    <row r="16" spans="1:27" ht="47.25" x14ac:dyDescent="0.2">
      <c r="A16" s="127">
        <v>6</v>
      </c>
      <c r="B16" s="128" t="s">
        <v>107</v>
      </c>
      <c r="C16" s="129"/>
      <c r="D16" s="130"/>
      <c r="E16" s="149"/>
      <c r="F16" s="150"/>
      <c r="G16" s="150"/>
      <c r="H16" s="150"/>
      <c r="I16" s="145"/>
      <c r="J16" s="150"/>
      <c r="K16" s="152"/>
      <c r="L16" s="128"/>
      <c r="M16" s="149">
        <v>2</v>
      </c>
      <c r="N16" s="150"/>
      <c r="O16" s="150"/>
      <c r="P16" s="150"/>
      <c r="Q16" s="145">
        <f t="shared" si="1"/>
        <v>2</v>
      </c>
      <c r="R16" s="150"/>
      <c r="S16" s="152"/>
      <c r="T16" s="128"/>
      <c r="U16" s="128" t="s">
        <v>40</v>
      </c>
      <c r="V16" s="132" t="s">
        <v>116</v>
      </c>
    </row>
    <row r="17" spans="1:25" x14ac:dyDescent="0.2">
      <c r="A17" s="127">
        <v>7</v>
      </c>
      <c r="B17" s="128" t="s">
        <v>114</v>
      </c>
      <c r="C17" s="129">
        <v>216</v>
      </c>
      <c r="D17" s="130">
        <v>6</v>
      </c>
      <c r="E17" s="149">
        <v>4</v>
      </c>
      <c r="F17" s="150">
        <v>2</v>
      </c>
      <c r="G17" s="150">
        <v>4</v>
      </c>
      <c r="H17" s="150">
        <v>2</v>
      </c>
      <c r="I17" s="145">
        <f t="shared" si="0"/>
        <v>12</v>
      </c>
      <c r="J17" s="151" t="s">
        <v>104</v>
      </c>
      <c r="K17" s="152"/>
      <c r="L17" s="153" t="s">
        <v>105</v>
      </c>
      <c r="M17" s="149"/>
      <c r="N17" s="150"/>
      <c r="O17" s="150"/>
      <c r="P17" s="150"/>
      <c r="Q17" s="145"/>
      <c r="R17" s="150"/>
      <c r="S17" s="152"/>
      <c r="T17" s="128"/>
      <c r="U17" s="128" t="s">
        <v>40</v>
      </c>
      <c r="V17" s="132" t="s">
        <v>126</v>
      </c>
    </row>
    <row r="18" spans="1:25" ht="47.25" x14ac:dyDescent="0.2">
      <c r="A18" s="127">
        <v>8</v>
      </c>
      <c r="B18" s="128" t="s">
        <v>118</v>
      </c>
      <c r="C18" s="129"/>
      <c r="D18" s="130"/>
      <c r="E18" s="149"/>
      <c r="F18" s="150"/>
      <c r="G18" s="150"/>
      <c r="H18" s="150"/>
      <c r="I18" s="145"/>
      <c r="J18" s="150"/>
      <c r="K18" s="152"/>
      <c r="L18" s="128"/>
      <c r="M18" s="149">
        <v>2</v>
      </c>
      <c r="N18" s="150"/>
      <c r="O18" s="150"/>
      <c r="P18" s="150"/>
      <c r="Q18" s="145">
        <f t="shared" si="1"/>
        <v>2</v>
      </c>
      <c r="R18" s="150"/>
      <c r="S18" s="152"/>
      <c r="T18" s="128"/>
      <c r="U18" s="128" t="s">
        <v>40</v>
      </c>
      <c r="V18" s="132" t="s">
        <v>106</v>
      </c>
    </row>
    <row r="19" spans="1:25" ht="31.5" x14ac:dyDescent="0.2">
      <c r="A19" s="127">
        <v>9</v>
      </c>
      <c r="B19" s="128" t="s">
        <v>132</v>
      </c>
      <c r="C19" s="129">
        <v>144</v>
      </c>
      <c r="D19" s="130">
        <v>4</v>
      </c>
      <c r="E19" s="149">
        <v>2</v>
      </c>
      <c r="F19" s="150"/>
      <c r="G19" s="150"/>
      <c r="H19" s="150"/>
      <c r="I19" s="145">
        <f t="shared" si="0"/>
        <v>2</v>
      </c>
      <c r="J19" s="150"/>
      <c r="K19" s="152"/>
      <c r="L19" s="128"/>
      <c r="M19" s="149">
        <v>2</v>
      </c>
      <c r="N19" s="150">
        <v>6</v>
      </c>
      <c r="O19" s="150"/>
      <c r="P19" s="150"/>
      <c r="Q19" s="145">
        <f t="shared" si="1"/>
        <v>8</v>
      </c>
      <c r="R19" s="145" t="s">
        <v>110</v>
      </c>
      <c r="S19" s="152"/>
      <c r="T19" s="155" t="s">
        <v>111</v>
      </c>
      <c r="U19" s="128" t="s">
        <v>40</v>
      </c>
      <c r="V19" s="132" t="s">
        <v>129</v>
      </c>
    </row>
    <row r="20" spans="1:25" ht="47.25" x14ac:dyDescent="0.2">
      <c r="A20" s="127">
        <v>10</v>
      </c>
      <c r="B20" s="128" t="s">
        <v>133</v>
      </c>
      <c r="C20" s="129"/>
      <c r="D20" s="130"/>
      <c r="E20" s="149"/>
      <c r="F20" s="150"/>
      <c r="G20" s="150"/>
      <c r="H20" s="150"/>
      <c r="I20" s="145"/>
      <c r="J20" s="150"/>
      <c r="K20" s="152"/>
      <c r="L20" s="128"/>
      <c r="M20" s="149">
        <v>2</v>
      </c>
      <c r="N20" s="150"/>
      <c r="O20" s="150"/>
      <c r="P20" s="150"/>
      <c r="Q20" s="145">
        <f t="shared" si="1"/>
        <v>2</v>
      </c>
      <c r="R20" s="150"/>
      <c r="S20" s="152"/>
      <c r="T20" s="128"/>
      <c r="U20" s="128" t="s">
        <v>40</v>
      </c>
      <c r="V20" s="132" t="s">
        <v>106</v>
      </c>
    </row>
    <row r="21" spans="1:25" ht="47.25" x14ac:dyDescent="0.2">
      <c r="A21" s="127">
        <v>11</v>
      </c>
      <c r="B21" s="128" t="s">
        <v>134</v>
      </c>
      <c r="C21" s="129">
        <v>180</v>
      </c>
      <c r="D21" s="130">
        <v>5</v>
      </c>
      <c r="E21" s="149">
        <v>4</v>
      </c>
      <c r="F21" s="150"/>
      <c r="G21" s="150">
        <v>4</v>
      </c>
      <c r="H21" s="150">
        <v>2</v>
      </c>
      <c r="I21" s="145">
        <f t="shared" si="0"/>
        <v>10</v>
      </c>
      <c r="J21" s="150"/>
      <c r="K21" s="154" t="s">
        <v>108</v>
      </c>
      <c r="L21" s="153" t="s">
        <v>105</v>
      </c>
      <c r="M21" s="149"/>
      <c r="N21" s="150"/>
      <c r="O21" s="150"/>
      <c r="P21" s="150"/>
      <c r="Q21" s="150"/>
      <c r="R21" s="150"/>
      <c r="S21" s="152"/>
      <c r="T21" s="128"/>
      <c r="U21" s="128" t="s">
        <v>40</v>
      </c>
      <c r="V21" s="132" t="s">
        <v>135</v>
      </c>
    </row>
    <row r="22" spans="1:25" ht="63" x14ac:dyDescent="0.2">
      <c r="A22" s="127">
        <v>12</v>
      </c>
      <c r="B22" s="128" t="s">
        <v>136</v>
      </c>
      <c r="C22" s="129">
        <v>144</v>
      </c>
      <c r="D22" s="130">
        <v>4</v>
      </c>
      <c r="E22" s="149">
        <v>2</v>
      </c>
      <c r="F22" s="150">
        <v>2</v>
      </c>
      <c r="G22" s="150">
        <v>2</v>
      </c>
      <c r="H22" s="150"/>
      <c r="I22" s="145">
        <f t="shared" si="0"/>
        <v>6</v>
      </c>
      <c r="J22" s="151" t="s">
        <v>104</v>
      </c>
      <c r="K22" s="152"/>
      <c r="L22" s="155" t="s">
        <v>111</v>
      </c>
      <c r="M22" s="149"/>
      <c r="N22" s="150"/>
      <c r="O22" s="150"/>
      <c r="P22" s="150"/>
      <c r="Q22" s="150"/>
      <c r="R22" s="150"/>
      <c r="S22" s="152"/>
      <c r="T22" s="128"/>
      <c r="U22" s="128" t="s">
        <v>40</v>
      </c>
      <c r="V22" s="132" t="s">
        <v>126</v>
      </c>
    </row>
    <row r="23" spans="1:25" ht="32.25" thickBot="1" x14ac:dyDescent="0.25">
      <c r="A23" s="133">
        <v>13</v>
      </c>
      <c r="B23" s="134" t="s">
        <v>137</v>
      </c>
      <c r="C23" s="135">
        <v>216</v>
      </c>
      <c r="D23" s="136">
        <v>6</v>
      </c>
      <c r="E23" s="137"/>
      <c r="F23" s="138"/>
      <c r="G23" s="138"/>
      <c r="H23" s="138"/>
      <c r="I23" s="138"/>
      <c r="J23" s="138"/>
      <c r="K23" s="157"/>
      <c r="L23" s="134"/>
      <c r="M23" s="137"/>
      <c r="N23" s="138"/>
      <c r="O23" s="138"/>
      <c r="P23" s="138"/>
      <c r="Q23" s="138"/>
      <c r="R23" s="138"/>
      <c r="S23" s="157"/>
      <c r="T23" s="158" t="s">
        <v>111</v>
      </c>
      <c r="U23" s="134" t="s">
        <v>40</v>
      </c>
      <c r="V23" s="139" t="s">
        <v>138</v>
      </c>
    </row>
    <row r="25" spans="1:25" s="115" customFormat="1" x14ac:dyDescent="0.2">
      <c r="A25" s="213" t="s">
        <v>23</v>
      </c>
      <c r="B25" s="213"/>
      <c r="C25" s="116"/>
      <c r="D25" s="116"/>
      <c r="E25" s="118" t="s">
        <v>53</v>
      </c>
      <c r="F25" s="118"/>
      <c r="G25" s="116"/>
      <c r="H25" s="116"/>
      <c r="I25" s="116"/>
      <c r="J25" s="116"/>
      <c r="K25" s="116"/>
      <c r="L25" s="116"/>
      <c r="M25" s="116" t="s">
        <v>54</v>
      </c>
      <c r="N25" s="116"/>
      <c r="O25" s="116"/>
      <c r="P25" s="116"/>
      <c r="Q25" s="116"/>
      <c r="R25" s="116"/>
      <c r="S25" s="116"/>
      <c r="T25" s="122" t="s">
        <v>55</v>
      </c>
      <c r="U25" s="122"/>
      <c r="V25" s="122"/>
      <c r="W25" s="122"/>
      <c r="X25" s="116"/>
      <c r="Y25" s="122"/>
    </row>
  </sheetData>
  <mergeCells count="18">
    <mergeCell ref="T4:U4"/>
    <mergeCell ref="A25:B25"/>
    <mergeCell ref="M8:Q9"/>
    <mergeCell ref="E8:I9"/>
    <mergeCell ref="A4:B4"/>
    <mergeCell ref="D4:E4"/>
    <mergeCell ref="S8:S10"/>
    <mergeCell ref="R8:R10"/>
    <mergeCell ref="U8:U10"/>
    <mergeCell ref="V8:V10"/>
    <mergeCell ref="L8:L10"/>
    <mergeCell ref="T8:T10"/>
    <mergeCell ref="A8:A10"/>
    <mergeCell ref="B8:B10"/>
    <mergeCell ref="C8:C10"/>
    <mergeCell ref="D8:D10"/>
    <mergeCell ref="J8:J10"/>
    <mergeCell ref="K8:K10"/>
  </mergeCells>
  <printOptions horizontalCentered="1" verticalCentered="1"/>
  <pageMargins left="0.75" right="0.75" top="1" bottom="1" header="0.5" footer="0.5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7"/>
  <sheetViews>
    <sheetView zoomScale="70" zoomScaleNormal="70" workbookViewId="0">
      <selection activeCell="K32" sqref="K32"/>
    </sheetView>
  </sheetViews>
  <sheetFormatPr defaultRowHeight="15.75" customHeight="1" x14ac:dyDescent="0.2"/>
  <cols>
    <col min="1" max="1" width="5" style="159" customWidth="1"/>
    <col min="2" max="2" width="40" style="159" customWidth="1"/>
    <col min="3" max="3" width="7.28515625" style="159" customWidth="1"/>
    <col min="4" max="8" width="6" style="159" customWidth="1"/>
    <col min="9" max="9" width="7" style="159" customWidth="1"/>
    <col min="10" max="11" width="6" style="159" customWidth="1"/>
    <col min="12" max="12" width="10" style="159" customWidth="1"/>
    <col min="13" max="16" width="6" style="159" customWidth="1"/>
    <col min="17" max="17" width="7.5703125" style="159" customWidth="1"/>
    <col min="18" max="19" width="6" style="159" customWidth="1"/>
    <col min="20" max="20" width="10.42578125" style="159" customWidth="1"/>
    <col min="21" max="21" width="9.7109375" style="159" customWidth="1"/>
    <col min="22" max="38" width="6" style="159" customWidth="1"/>
    <col min="39" max="16384" width="9.140625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81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139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31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140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141</v>
      </c>
      <c r="N8" s="190"/>
      <c r="O8" s="190"/>
      <c r="P8" s="190"/>
      <c r="Q8" s="191"/>
      <c r="R8" s="207" t="s">
        <v>88</v>
      </c>
      <c r="S8" s="210" t="s">
        <v>89</v>
      </c>
      <c r="T8" s="194" t="s">
        <v>90</v>
      </c>
      <c r="U8" s="200" t="s">
        <v>92</v>
      </c>
      <c r="V8" s="187" t="s">
        <v>93</v>
      </c>
    </row>
    <row r="9" spans="1:27" ht="15.75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195"/>
      <c r="U9" s="195"/>
      <c r="V9" s="188"/>
    </row>
    <row r="10" spans="1:27" ht="16.5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196"/>
      <c r="U10" s="196"/>
      <c r="V10" s="189"/>
    </row>
    <row r="11" spans="1:27" ht="31.5" x14ac:dyDescent="0.2">
      <c r="A11" s="140">
        <v>1</v>
      </c>
      <c r="B11" s="141" t="s">
        <v>142</v>
      </c>
      <c r="C11" s="142">
        <v>144</v>
      </c>
      <c r="D11" s="143">
        <v>4</v>
      </c>
      <c r="E11" s="131">
        <v>4</v>
      </c>
      <c r="F11" s="144"/>
      <c r="G11" s="144">
        <v>4</v>
      </c>
      <c r="H11" s="144"/>
      <c r="I11" s="145">
        <f t="shared" ref="I11:I23" si="0">SUM(E11:H11)</f>
        <v>8</v>
      </c>
      <c r="J11" s="145" t="s">
        <v>110</v>
      </c>
      <c r="K11" s="146"/>
      <c r="L11" s="147" t="s">
        <v>111</v>
      </c>
      <c r="M11" s="131"/>
      <c r="N11" s="144"/>
      <c r="O11" s="144"/>
      <c r="P11" s="144"/>
      <c r="Q11" s="145"/>
      <c r="R11" s="144"/>
      <c r="S11" s="146"/>
      <c r="T11" s="141"/>
      <c r="U11" s="141" t="s">
        <v>143</v>
      </c>
      <c r="V11" s="148" t="s">
        <v>144</v>
      </c>
    </row>
    <row r="12" spans="1:27" x14ac:dyDescent="0.2">
      <c r="A12" s="127">
        <v>2</v>
      </c>
      <c r="B12" s="128" t="s">
        <v>145</v>
      </c>
      <c r="C12" s="129">
        <v>108</v>
      </c>
      <c r="D12" s="130">
        <v>3</v>
      </c>
      <c r="E12" s="149">
        <v>2</v>
      </c>
      <c r="F12" s="150"/>
      <c r="G12" s="150"/>
      <c r="H12" s="150"/>
      <c r="I12" s="145">
        <f t="shared" si="0"/>
        <v>2</v>
      </c>
      <c r="J12" s="150"/>
      <c r="K12" s="152"/>
      <c r="L12" s="128"/>
      <c r="M12" s="149">
        <v>4</v>
      </c>
      <c r="N12" s="150"/>
      <c r="O12" s="150">
        <v>2</v>
      </c>
      <c r="P12" s="150"/>
      <c r="Q12" s="145">
        <f t="shared" ref="Q12:Q24" si="1">SUM(M12:P12)</f>
        <v>6</v>
      </c>
      <c r="R12" s="145" t="s">
        <v>110</v>
      </c>
      <c r="S12" s="152"/>
      <c r="T12" s="155" t="s">
        <v>100</v>
      </c>
      <c r="U12" s="128" t="s">
        <v>59</v>
      </c>
      <c r="V12" s="132" t="s">
        <v>146</v>
      </c>
    </row>
    <row r="13" spans="1:27" x14ac:dyDescent="0.2">
      <c r="A13" s="127">
        <v>3</v>
      </c>
      <c r="B13" s="128" t="s">
        <v>147</v>
      </c>
      <c r="C13" s="129">
        <v>108</v>
      </c>
      <c r="D13" s="130">
        <v>3</v>
      </c>
      <c r="E13" s="149">
        <v>4</v>
      </c>
      <c r="F13" s="150"/>
      <c r="G13" s="150">
        <v>2</v>
      </c>
      <c r="H13" s="150"/>
      <c r="I13" s="145">
        <f t="shared" si="0"/>
        <v>6</v>
      </c>
      <c r="J13" s="145" t="s">
        <v>110</v>
      </c>
      <c r="K13" s="152"/>
      <c r="L13" s="155" t="s">
        <v>100</v>
      </c>
      <c r="M13" s="149"/>
      <c r="N13" s="150"/>
      <c r="O13" s="150"/>
      <c r="P13" s="150"/>
      <c r="Q13" s="145"/>
      <c r="R13" s="150"/>
      <c r="S13" s="152"/>
      <c r="T13" s="128"/>
      <c r="U13" s="128" t="s">
        <v>143</v>
      </c>
      <c r="V13" s="132" t="s">
        <v>144</v>
      </c>
    </row>
    <row r="14" spans="1:27" ht="31.5" x14ac:dyDescent="0.2">
      <c r="A14" s="127">
        <v>4</v>
      </c>
      <c r="B14" s="128" t="s">
        <v>148</v>
      </c>
      <c r="C14" s="129">
        <v>108</v>
      </c>
      <c r="D14" s="130">
        <v>3</v>
      </c>
      <c r="E14" s="149"/>
      <c r="F14" s="150">
        <v>2</v>
      </c>
      <c r="G14" s="150">
        <v>2</v>
      </c>
      <c r="H14" s="150"/>
      <c r="I14" s="145">
        <f t="shared" si="0"/>
        <v>4</v>
      </c>
      <c r="J14" s="145" t="s">
        <v>110</v>
      </c>
      <c r="K14" s="152"/>
      <c r="L14" s="155" t="s">
        <v>100</v>
      </c>
      <c r="M14" s="149"/>
      <c r="N14" s="150"/>
      <c r="O14" s="150"/>
      <c r="P14" s="150"/>
      <c r="Q14" s="145"/>
      <c r="R14" s="150"/>
      <c r="S14" s="152"/>
      <c r="T14" s="128"/>
      <c r="U14" s="128" t="s">
        <v>149</v>
      </c>
      <c r="V14" s="132" t="s">
        <v>144</v>
      </c>
    </row>
    <row r="15" spans="1:27" x14ac:dyDescent="0.2">
      <c r="A15" s="127">
        <v>5</v>
      </c>
      <c r="B15" s="128" t="s">
        <v>124</v>
      </c>
      <c r="C15" s="129"/>
      <c r="D15" s="130"/>
      <c r="E15" s="149"/>
      <c r="F15" s="150"/>
      <c r="G15" s="150"/>
      <c r="H15" s="150"/>
      <c r="I15" s="145"/>
      <c r="J15" s="150"/>
      <c r="K15" s="152"/>
      <c r="L15" s="128"/>
      <c r="M15" s="149">
        <v>2</v>
      </c>
      <c r="N15" s="150"/>
      <c r="O15" s="150"/>
      <c r="P15" s="150"/>
      <c r="Q15" s="145">
        <f t="shared" si="1"/>
        <v>2</v>
      </c>
      <c r="R15" s="150"/>
      <c r="S15" s="152"/>
      <c r="T15" s="128"/>
      <c r="U15" s="128" t="s">
        <v>125</v>
      </c>
      <c r="V15" s="132" t="s">
        <v>126</v>
      </c>
    </row>
    <row r="16" spans="1:27" ht="47.25" x14ac:dyDescent="0.2">
      <c r="A16" s="127">
        <v>6</v>
      </c>
      <c r="B16" s="128" t="s">
        <v>127</v>
      </c>
      <c r="C16" s="129"/>
      <c r="D16" s="130"/>
      <c r="E16" s="149"/>
      <c r="F16" s="150"/>
      <c r="G16" s="150"/>
      <c r="H16" s="150"/>
      <c r="I16" s="145"/>
      <c r="J16" s="150"/>
      <c r="K16" s="152"/>
      <c r="L16" s="128"/>
      <c r="M16" s="149">
        <v>2</v>
      </c>
      <c r="N16" s="150"/>
      <c r="O16" s="150"/>
      <c r="P16" s="150"/>
      <c r="Q16" s="145">
        <f t="shared" si="1"/>
        <v>2</v>
      </c>
      <c r="R16" s="150"/>
      <c r="S16" s="152"/>
      <c r="T16" s="128"/>
      <c r="U16" s="128" t="s">
        <v>40</v>
      </c>
      <c r="V16" s="132" t="s">
        <v>126</v>
      </c>
    </row>
    <row r="17" spans="1:25" ht="31.5" x14ac:dyDescent="0.2">
      <c r="A17" s="127">
        <v>7</v>
      </c>
      <c r="B17" s="128" t="s">
        <v>150</v>
      </c>
      <c r="C17" s="129">
        <v>288</v>
      </c>
      <c r="D17" s="130">
        <v>8</v>
      </c>
      <c r="E17" s="149"/>
      <c r="F17" s="150">
        <v>2</v>
      </c>
      <c r="G17" s="150">
        <v>2</v>
      </c>
      <c r="H17" s="150"/>
      <c r="I17" s="145">
        <f t="shared" si="0"/>
        <v>4</v>
      </c>
      <c r="J17" s="150"/>
      <c r="K17" s="152"/>
      <c r="L17" s="155" t="s">
        <v>100</v>
      </c>
      <c r="M17" s="149">
        <v>2</v>
      </c>
      <c r="N17" s="150">
        <v>2</v>
      </c>
      <c r="O17" s="150">
        <v>2</v>
      </c>
      <c r="P17" s="150">
        <v>2</v>
      </c>
      <c r="Q17" s="145">
        <f t="shared" si="1"/>
        <v>8</v>
      </c>
      <c r="R17" s="150"/>
      <c r="S17" s="160" t="s">
        <v>108</v>
      </c>
      <c r="T17" s="153" t="s">
        <v>105</v>
      </c>
      <c r="U17" s="128" t="s">
        <v>43</v>
      </c>
      <c r="V17" s="132" t="s">
        <v>151</v>
      </c>
    </row>
    <row r="18" spans="1:25" ht="31.5" x14ac:dyDescent="0.2">
      <c r="A18" s="127">
        <v>8</v>
      </c>
      <c r="B18" s="128" t="s">
        <v>152</v>
      </c>
      <c r="C18" s="129">
        <v>252</v>
      </c>
      <c r="D18" s="130">
        <v>7</v>
      </c>
      <c r="E18" s="149">
        <v>4</v>
      </c>
      <c r="F18" s="150">
        <v>2</v>
      </c>
      <c r="G18" s="150">
        <v>4</v>
      </c>
      <c r="H18" s="150">
        <v>2</v>
      </c>
      <c r="I18" s="145">
        <f t="shared" si="0"/>
        <v>12</v>
      </c>
      <c r="J18" s="145" t="s">
        <v>110</v>
      </c>
      <c r="K18" s="152"/>
      <c r="L18" s="153" t="s">
        <v>105</v>
      </c>
      <c r="M18" s="149"/>
      <c r="N18" s="150"/>
      <c r="O18" s="150"/>
      <c r="P18" s="150"/>
      <c r="Q18" s="145"/>
      <c r="R18" s="150"/>
      <c r="S18" s="152"/>
      <c r="T18" s="128"/>
      <c r="U18" s="128" t="s">
        <v>40</v>
      </c>
      <c r="V18" s="132" t="s">
        <v>144</v>
      </c>
    </row>
    <row r="19" spans="1:25" ht="47.25" x14ac:dyDescent="0.2">
      <c r="A19" s="127">
        <v>9</v>
      </c>
      <c r="B19" s="128" t="s">
        <v>153</v>
      </c>
      <c r="C19" s="129">
        <v>144</v>
      </c>
      <c r="D19" s="130">
        <v>4</v>
      </c>
      <c r="E19" s="149">
        <v>2</v>
      </c>
      <c r="F19" s="150"/>
      <c r="G19" s="150"/>
      <c r="H19" s="150"/>
      <c r="I19" s="145">
        <f t="shared" si="0"/>
        <v>2</v>
      </c>
      <c r="J19" s="150"/>
      <c r="K19" s="152"/>
      <c r="L19" s="128"/>
      <c r="M19" s="149">
        <v>2</v>
      </c>
      <c r="N19" s="150">
        <v>2</v>
      </c>
      <c r="O19" s="150">
        <v>4</v>
      </c>
      <c r="P19" s="150"/>
      <c r="Q19" s="145">
        <f t="shared" si="1"/>
        <v>8</v>
      </c>
      <c r="R19" s="151" t="s">
        <v>104</v>
      </c>
      <c r="S19" s="152"/>
      <c r="T19" s="155" t="s">
        <v>111</v>
      </c>
      <c r="U19" s="128" t="s">
        <v>40</v>
      </c>
      <c r="V19" s="132" t="s">
        <v>146</v>
      </c>
    </row>
    <row r="20" spans="1:25" x14ac:dyDescent="0.2">
      <c r="A20" s="127">
        <v>10</v>
      </c>
      <c r="B20" s="128" t="s">
        <v>154</v>
      </c>
      <c r="C20" s="129">
        <v>180</v>
      </c>
      <c r="D20" s="130">
        <v>5</v>
      </c>
      <c r="E20" s="149">
        <v>2</v>
      </c>
      <c r="F20" s="150"/>
      <c r="G20" s="150"/>
      <c r="H20" s="150"/>
      <c r="I20" s="145">
        <f t="shared" si="0"/>
        <v>2</v>
      </c>
      <c r="J20" s="150"/>
      <c r="K20" s="152"/>
      <c r="L20" s="128"/>
      <c r="M20" s="149">
        <v>2</v>
      </c>
      <c r="N20" s="150"/>
      <c r="O20" s="150">
        <v>6</v>
      </c>
      <c r="P20" s="150">
        <v>2</v>
      </c>
      <c r="Q20" s="145">
        <f t="shared" si="1"/>
        <v>10</v>
      </c>
      <c r="R20" s="151" t="s">
        <v>104</v>
      </c>
      <c r="S20" s="152"/>
      <c r="T20" s="153" t="s">
        <v>105</v>
      </c>
      <c r="U20" s="128" t="s">
        <v>40</v>
      </c>
      <c r="V20" s="132" t="s">
        <v>146</v>
      </c>
    </row>
    <row r="21" spans="1:25" ht="47.25" x14ac:dyDescent="0.2">
      <c r="A21" s="127">
        <v>11</v>
      </c>
      <c r="B21" s="128" t="s">
        <v>130</v>
      </c>
      <c r="C21" s="129"/>
      <c r="D21" s="130"/>
      <c r="E21" s="149"/>
      <c r="F21" s="150"/>
      <c r="G21" s="150"/>
      <c r="H21" s="150"/>
      <c r="I21" s="145"/>
      <c r="J21" s="150"/>
      <c r="K21" s="152"/>
      <c r="L21" s="128"/>
      <c r="M21" s="149">
        <v>2</v>
      </c>
      <c r="N21" s="150"/>
      <c r="O21" s="150"/>
      <c r="P21" s="150"/>
      <c r="Q21" s="145">
        <f t="shared" si="1"/>
        <v>2</v>
      </c>
      <c r="R21" s="150"/>
      <c r="S21" s="152"/>
      <c r="T21" s="128"/>
      <c r="U21" s="128" t="s">
        <v>40</v>
      </c>
      <c r="V21" s="132" t="s">
        <v>131</v>
      </c>
    </row>
    <row r="22" spans="1:25" x14ac:dyDescent="0.2">
      <c r="A22" s="127">
        <v>12</v>
      </c>
      <c r="B22" s="128" t="s">
        <v>114</v>
      </c>
      <c r="C22" s="129"/>
      <c r="D22" s="130"/>
      <c r="E22" s="149"/>
      <c r="F22" s="150"/>
      <c r="G22" s="150"/>
      <c r="H22" s="150"/>
      <c r="I22" s="145"/>
      <c r="J22" s="150"/>
      <c r="K22" s="152"/>
      <c r="L22" s="128"/>
      <c r="M22" s="149">
        <v>2</v>
      </c>
      <c r="N22" s="150"/>
      <c r="O22" s="150"/>
      <c r="P22" s="150"/>
      <c r="Q22" s="145">
        <f t="shared" si="1"/>
        <v>2</v>
      </c>
      <c r="R22" s="150"/>
      <c r="S22" s="152"/>
      <c r="T22" s="128"/>
      <c r="U22" s="128" t="s">
        <v>40</v>
      </c>
      <c r="V22" s="132" t="s">
        <v>126</v>
      </c>
    </row>
    <row r="23" spans="1:25" ht="47.25" x14ac:dyDescent="0.2">
      <c r="A23" s="127">
        <v>13</v>
      </c>
      <c r="B23" s="128" t="s">
        <v>134</v>
      </c>
      <c r="C23" s="129">
        <v>108</v>
      </c>
      <c r="D23" s="130">
        <v>3</v>
      </c>
      <c r="E23" s="149">
        <v>2</v>
      </c>
      <c r="F23" s="150"/>
      <c r="G23" s="150"/>
      <c r="H23" s="150"/>
      <c r="I23" s="145">
        <f t="shared" si="0"/>
        <v>2</v>
      </c>
      <c r="J23" s="150"/>
      <c r="K23" s="152"/>
      <c r="L23" s="128"/>
      <c r="M23" s="149">
        <v>2</v>
      </c>
      <c r="N23" s="150"/>
      <c r="O23" s="150">
        <v>4</v>
      </c>
      <c r="P23" s="150"/>
      <c r="Q23" s="145">
        <f t="shared" si="1"/>
        <v>6</v>
      </c>
      <c r="R23" s="150"/>
      <c r="S23" s="152"/>
      <c r="T23" s="155" t="s">
        <v>111</v>
      </c>
      <c r="U23" s="128" t="s">
        <v>40</v>
      </c>
      <c r="V23" s="132" t="s">
        <v>135</v>
      </c>
    </row>
    <row r="24" spans="1:25" ht="47.25" x14ac:dyDescent="0.2">
      <c r="A24" s="127">
        <v>14</v>
      </c>
      <c r="B24" s="128" t="s">
        <v>155</v>
      </c>
      <c r="C24" s="129"/>
      <c r="D24" s="130"/>
      <c r="E24" s="149"/>
      <c r="F24" s="150"/>
      <c r="G24" s="150"/>
      <c r="H24" s="150"/>
      <c r="I24" s="145"/>
      <c r="J24" s="150"/>
      <c r="K24" s="152"/>
      <c r="L24" s="128"/>
      <c r="M24" s="149">
        <v>2</v>
      </c>
      <c r="N24" s="150"/>
      <c r="O24" s="150"/>
      <c r="P24" s="150"/>
      <c r="Q24" s="145">
        <f t="shared" si="1"/>
        <v>2</v>
      </c>
      <c r="R24" s="150"/>
      <c r="S24" s="152"/>
      <c r="T24" s="128"/>
      <c r="U24" s="128" t="s">
        <v>40</v>
      </c>
      <c r="V24" s="132" t="s">
        <v>126</v>
      </c>
    </row>
    <row r="25" spans="1:25" ht="48" thickBot="1" x14ac:dyDescent="0.25">
      <c r="A25" s="133">
        <v>15</v>
      </c>
      <c r="B25" s="134" t="s">
        <v>156</v>
      </c>
      <c r="C25" s="135">
        <v>216</v>
      </c>
      <c r="D25" s="136">
        <v>6</v>
      </c>
      <c r="E25" s="137"/>
      <c r="F25" s="138"/>
      <c r="G25" s="138"/>
      <c r="H25" s="138"/>
      <c r="I25" s="156"/>
      <c r="J25" s="138"/>
      <c r="K25" s="157"/>
      <c r="L25" s="134"/>
      <c r="M25" s="137"/>
      <c r="N25" s="138"/>
      <c r="O25" s="138"/>
      <c r="P25" s="138"/>
      <c r="Q25" s="156"/>
      <c r="R25" s="138"/>
      <c r="S25" s="157"/>
      <c r="T25" s="158" t="s">
        <v>111</v>
      </c>
      <c r="U25" s="134" t="s">
        <v>40</v>
      </c>
      <c r="V25" s="139" t="s">
        <v>157</v>
      </c>
    </row>
    <row r="27" spans="1:25" s="115" customFormat="1" x14ac:dyDescent="0.2">
      <c r="A27" s="213" t="s">
        <v>23</v>
      </c>
      <c r="B27" s="213"/>
      <c r="C27" s="116"/>
      <c r="D27" s="116"/>
      <c r="E27" s="118" t="s">
        <v>53</v>
      </c>
      <c r="F27" s="118"/>
      <c r="G27" s="116"/>
      <c r="H27" s="116"/>
      <c r="I27" s="116"/>
      <c r="J27" s="116"/>
      <c r="K27" s="116"/>
      <c r="L27" s="116"/>
      <c r="M27" s="116" t="s">
        <v>54</v>
      </c>
      <c r="N27" s="116"/>
      <c r="O27" s="116"/>
      <c r="P27" s="116"/>
      <c r="Q27" s="116"/>
      <c r="R27" s="116"/>
      <c r="S27" s="116"/>
      <c r="T27" s="122" t="s">
        <v>55</v>
      </c>
      <c r="U27" s="122"/>
      <c r="V27" s="122"/>
      <c r="W27" s="122"/>
      <c r="X27" s="116"/>
      <c r="Y27" s="122"/>
    </row>
  </sheetData>
  <mergeCells count="18">
    <mergeCell ref="T4:U4"/>
    <mergeCell ref="A27:B27"/>
    <mergeCell ref="S8:S10"/>
    <mergeCell ref="R8:R10"/>
    <mergeCell ref="U8:U10"/>
    <mergeCell ref="A4:B4"/>
    <mergeCell ref="D4:E4"/>
    <mergeCell ref="V8:V10"/>
    <mergeCell ref="M8:Q9"/>
    <mergeCell ref="L8:L10"/>
    <mergeCell ref="T8:T10"/>
    <mergeCell ref="A8:A10"/>
    <mergeCell ref="B8:B10"/>
    <mergeCell ref="C8:C10"/>
    <mergeCell ref="D8:D10"/>
    <mergeCell ref="K8:K10"/>
    <mergeCell ref="J8:J10"/>
    <mergeCell ref="E8:I9"/>
  </mergeCells>
  <printOptions horizontalCentered="1" verticalCentered="1"/>
  <pageMargins left="0.75" right="0.75" top="1" bottom="1" header="0.5" footer="0.5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1"/>
  <sheetViews>
    <sheetView zoomScale="70" zoomScaleNormal="70" workbookViewId="0">
      <selection activeCell="N38" sqref="N38"/>
    </sheetView>
  </sheetViews>
  <sheetFormatPr defaultColWidth="6.7109375" defaultRowHeight="15.75" customHeight="1" x14ac:dyDescent="0.2"/>
  <cols>
    <col min="1" max="1" width="6.7109375" style="159"/>
    <col min="2" max="2" width="43.5703125" style="159" customWidth="1"/>
    <col min="3" max="11" width="6.7109375" style="159"/>
    <col min="12" max="12" width="10.28515625" style="159" customWidth="1"/>
    <col min="13" max="19" width="6.7109375" style="159"/>
    <col min="20" max="20" width="9.85546875" style="159" customWidth="1"/>
    <col min="21" max="21" width="11" style="159" customWidth="1"/>
    <col min="22" max="16384" width="6.7109375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81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158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31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159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160</v>
      </c>
      <c r="N8" s="190"/>
      <c r="O8" s="190"/>
      <c r="P8" s="190"/>
      <c r="Q8" s="191"/>
      <c r="R8" s="207" t="s">
        <v>88</v>
      </c>
      <c r="S8" s="210" t="s">
        <v>89</v>
      </c>
      <c r="T8" s="194" t="s">
        <v>90</v>
      </c>
      <c r="U8" s="200" t="s">
        <v>92</v>
      </c>
      <c r="V8" s="187" t="s">
        <v>93</v>
      </c>
    </row>
    <row r="9" spans="1:27" ht="15.75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195"/>
      <c r="U9" s="195"/>
      <c r="V9" s="188"/>
    </row>
    <row r="10" spans="1:27" ht="16.5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196"/>
      <c r="U10" s="196"/>
      <c r="V10" s="189"/>
    </row>
    <row r="11" spans="1:27" x14ac:dyDescent="0.2">
      <c r="A11" s="140">
        <v>1</v>
      </c>
      <c r="B11" s="141" t="s">
        <v>142</v>
      </c>
      <c r="C11" s="142"/>
      <c r="D11" s="143"/>
      <c r="E11" s="131"/>
      <c r="F11" s="144"/>
      <c r="G11" s="144"/>
      <c r="H11" s="144"/>
      <c r="I11" s="145"/>
      <c r="J11" s="144"/>
      <c r="K11" s="146"/>
      <c r="L11" s="141"/>
      <c r="M11" s="131">
        <v>2</v>
      </c>
      <c r="N11" s="144"/>
      <c r="O11" s="144"/>
      <c r="P11" s="144"/>
      <c r="Q11" s="145">
        <f t="shared" ref="Q11:Q28" si="0">SUM(M11:P11)</f>
        <v>2</v>
      </c>
      <c r="R11" s="144"/>
      <c r="S11" s="146"/>
      <c r="T11" s="141"/>
      <c r="U11" s="141" t="s">
        <v>143</v>
      </c>
      <c r="V11" s="148" t="s">
        <v>144</v>
      </c>
    </row>
    <row r="12" spans="1:27" x14ac:dyDescent="0.2">
      <c r="A12" s="127">
        <v>2</v>
      </c>
      <c r="B12" s="128" t="s">
        <v>10</v>
      </c>
      <c r="C12" s="129">
        <v>108</v>
      </c>
      <c r="D12" s="130">
        <v>3</v>
      </c>
      <c r="E12" s="149"/>
      <c r="F12" s="150"/>
      <c r="G12" s="150">
        <v>6</v>
      </c>
      <c r="H12" s="150">
        <v>2</v>
      </c>
      <c r="I12" s="145">
        <f t="shared" ref="I12:I28" si="1">SUM(E12:H12)</f>
        <v>8</v>
      </c>
      <c r="J12" s="145" t="s">
        <v>110</v>
      </c>
      <c r="K12" s="152"/>
      <c r="L12" s="153" t="s">
        <v>105</v>
      </c>
      <c r="M12" s="149"/>
      <c r="N12" s="150"/>
      <c r="O12" s="150"/>
      <c r="P12" s="150"/>
      <c r="Q12" s="145"/>
      <c r="R12" s="150"/>
      <c r="S12" s="152"/>
      <c r="T12" s="128"/>
      <c r="U12" s="128" t="s">
        <v>161</v>
      </c>
      <c r="V12" s="132" t="s">
        <v>162</v>
      </c>
    </row>
    <row r="13" spans="1:27" x14ac:dyDescent="0.2">
      <c r="A13" s="127">
        <v>3</v>
      </c>
      <c r="B13" s="128" t="s">
        <v>163</v>
      </c>
      <c r="C13" s="129">
        <v>108</v>
      </c>
      <c r="D13" s="130">
        <v>3</v>
      </c>
      <c r="E13" s="149">
        <v>2</v>
      </c>
      <c r="F13" s="150"/>
      <c r="G13" s="150"/>
      <c r="H13" s="150"/>
      <c r="I13" s="145">
        <f t="shared" si="1"/>
        <v>2</v>
      </c>
      <c r="J13" s="150"/>
      <c r="K13" s="152"/>
      <c r="L13" s="128"/>
      <c r="M13" s="149">
        <v>4</v>
      </c>
      <c r="N13" s="150">
        <v>2</v>
      </c>
      <c r="O13" s="150">
        <v>2</v>
      </c>
      <c r="P13" s="150"/>
      <c r="Q13" s="145">
        <f t="shared" si="0"/>
        <v>8</v>
      </c>
      <c r="R13" s="145" t="s">
        <v>110</v>
      </c>
      <c r="S13" s="152"/>
      <c r="T13" s="153" t="s">
        <v>100</v>
      </c>
      <c r="U13" s="128" t="s">
        <v>164</v>
      </c>
      <c r="V13" s="132" t="s">
        <v>165</v>
      </c>
    </row>
    <row r="14" spans="1:27" x14ac:dyDescent="0.2">
      <c r="A14" s="127">
        <v>4</v>
      </c>
      <c r="B14" s="128" t="s">
        <v>166</v>
      </c>
      <c r="C14" s="129">
        <v>72</v>
      </c>
      <c r="D14" s="130">
        <v>2</v>
      </c>
      <c r="E14" s="149">
        <v>2</v>
      </c>
      <c r="F14" s="150"/>
      <c r="G14" s="150"/>
      <c r="H14" s="150"/>
      <c r="I14" s="145">
        <f t="shared" si="1"/>
        <v>2</v>
      </c>
      <c r="J14" s="150"/>
      <c r="K14" s="152"/>
      <c r="L14" s="128"/>
      <c r="M14" s="149">
        <v>2</v>
      </c>
      <c r="N14" s="150"/>
      <c r="O14" s="150">
        <v>2</v>
      </c>
      <c r="P14" s="150"/>
      <c r="Q14" s="145">
        <f t="shared" si="0"/>
        <v>4</v>
      </c>
      <c r="R14" s="150"/>
      <c r="S14" s="152"/>
      <c r="T14" s="153" t="s">
        <v>100</v>
      </c>
      <c r="U14" s="128" t="s">
        <v>101</v>
      </c>
      <c r="V14" s="132" t="s">
        <v>165</v>
      </c>
    </row>
    <row r="15" spans="1:27" x14ac:dyDescent="0.2">
      <c r="A15" s="127">
        <v>5</v>
      </c>
      <c r="B15" s="128" t="s">
        <v>167</v>
      </c>
      <c r="C15" s="129">
        <v>72</v>
      </c>
      <c r="D15" s="130">
        <v>2</v>
      </c>
      <c r="E15" s="149">
        <v>2</v>
      </c>
      <c r="F15" s="150"/>
      <c r="G15" s="150"/>
      <c r="H15" s="150"/>
      <c r="I15" s="145">
        <f t="shared" si="1"/>
        <v>2</v>
      </c>
      <c r="J15" s="150"/>
      <c r="K15" s="152"/>
      <c r="L15" s="128"/>
      <c r="M15" s="149">
        <v>2</v>
      </c>
      <c r="N15" s="150"/>
      <c r="O15" s="150">
        <v>2</v>
      </c>
      <c r="P15" s="150"/>
      <c r="Q15" s="145">
        <f t="shared" si="0"/>
        <v>4</v>
      </c>
      <c r="R15" s="145" t="s">
        <v>110</v>
      </c>
      <c r="S15" s="152"/>
      <c r="T15" s="153" t="s">
        <v>100</v>
      </c>
      <c r="U15" s="128" t="s">
        <v>59</v>
      </c>
      <c r="V15" s="132" t="s">
        <v>165</v>
      </c>
    </row>
    <row r="16" spans="1:27" x14ac:dyDescent="0.2">
      <c r="A16" s="127">
        <v>6</v>
      </c>
      <c r="B16" s="128" t="s">
        <v>147</v>
      </c>
      <c r="C16" s="129"/>
      <c r="D16" s="130"/>
      <c r="E16" s="149"/>
      <c r="F16" s="150"/>
      <c r="G16" s="150"/>
      <c r="H16" s="150"/>
      <c r="I16" s="145"/>
      <c r="J16" s="150"/>
      <c r="K16" s="152"/>
      <c r="L16" s="128"/>
      <c r="M16" s="149">
        <v>2</v>
      </c>
      <c r="N16" s="150"/>
      <c r="O16" s="150"/>
      <c r="P16" s="150"/>
      <c r="Q16" s="145">
        <f t="shared" si="0"/>
        <v>2</v>
      </c>
      <c r="R16" s="150"/>
      <c r="S16" s="152"/>
      <c r="T16" s="128"/>
      <c r="U16" s="128" t="s">
        <v>143</v>
      </c>
      <c r="V16" s="132" t="s">
        <v>144</v>
      </c>
    </row>
    <row r="17" spans="1:25" x14ac:dyDescent="0.2">
      <c r="A17" s="127">
        <v>7</v>
      </c>
      <c r="B17" s="128" t="s">
        <v>168</v>
      </c>
      <c r="C17" s="129">
        <v>72</v>
      </c>
      <c r="D17" s="130">
        <v>2</v>
      </c>
      <c r="E17" s="149">
        <v>2</v>
      </c>
      <c r="F17" s="150"/>
      <c r="G17" s="150"/>
      <c r="H17" s="150"/>
      <c r="I17" s="145">
        <f t="shared" si="1"/>
        <v>2</v>
      </c>
      <c r="J17" s="150"/>
      <c r="K17" s="152"/>
      <c r="L17" s="128"/>
      <c r="M17" s="149"/>
      <c r="N17" s="150">
        <v>2</v>
      </c>
      <c r="O17" s="150"/>
      <c r="P17" s="150"/>
      <c r="Q17" s="145">
        <f t="shared" si="0"/>
        <v>2</v>
      </c>
      <c r="R17" s="145" t="s">
        <v>110</v>
      </c>
      <c r="S17" s="152"/>
      <c r="T17" s="153" t="s">
        <v>100</v>
      </c>
      <c r="U17" s="128" t="s">
        <v>169</v>
      </c>
      <c r="V17" s="132" t="s">
        <v>165</v>
      </c>
    </row>
    <row r="18" spans="1:25" x14ac:dyDescent="0.2">
      <c r="A18" s="127">
        <v>8</v>
      </c>
      <c r="B18" s="128" t="s">
        <v>170</v>
      </c>
      <c r="C18" s="129">
        <v>108</v>
      </c>
      <c r="D18" s="130">
        <v>3</v>
      </c>
      <c r="E18" s="149"/>
      <c r="F18" s="150">
        <v>4</v>
      </c>
      <c r="G18" s="150"/>
      <c r="H18" s="150"/>
      <c r="I18" s="145">
        <f t="shared" si="1"/>
        <v>4</v>
      </c>
      <c r="J18" s="145" t="s">
        <v>110</v>
      </c>
      <c r="K18" s="152"/>
      <c r="L18" s="153" t="s">
        <v>100</v>
      </c>
      <c r="M18" s="149"/>
      <c r="N18" s="150"/>
      <c r="O18" s="150"/>
      <c r="P18" s="150"/>
      <c r="Q18" s="145"/>
      <c r="R18" s="150"/>
      <c r="S18" s="152"/>
      <c r="T18" s="128"/>
      <c r="U18" s="128" t="s">
        <v>43</v>
      </c>
      <c r="V18" s="132" t="s">
        <v>171</v>
      </c>
    </row>
    <row r="19" spans="1:25" ht="31.5" x14ac:dyDescent="0.2">
      <c r="A19" s="127">
        <v>9</v>
      </c>
      <c r="B19" s="128" t="s">
        <v>39</v>
      </c>
      <c r="C19" s="129">
        <v>108</v>
      </c>
      <c r="D19" s="130">
        <v>3</v>
      </c>
      <c r="E19" s="149">
        <v>2</v>
      </c>
      <c r="F19" s="150"/>
      <c r="G19" s="150">
        <v>4</v>
      </c>
      <c r="H19" s="150"/>
      <c r="I19" s="145">
        <f t="shared" si="1"/>
        <v>6</v>
      </c>
      <c r="J19" s="145" t="s">
        <v>110</v>
      </c>
      <c r="K19" s="152"/>
      <c r="L19" s="155" t="s">
        <v>111</v>
      </c>
      <c r="M19" s="149"/>
      <c r="N19" s="150"/>
      <c r="O19" s="150"/>
      <c r="P19" s="150"/>
      <c r="Q19" s="145"/>
      <c r="R19" s="150"/>
      <c r="S19" s="152"/>
      <c r="T19" s="128"/>
      <c r="U19" s="128" t="s">
        <v>33</v>
      </c>
      <c r="V19" s="132" t="s">
        <v>172</v>
      </c>
    </row>
    <row r="20" spans="1:25" s="116" customFormat="1" x14ac:dyDescent="0.2">
      <c r="A20" s="161">
        <v>10</v>
      </c>
      <c r="B20" s="162" t="s">
        <v>173</v>
      </c>
      <c r="C20" s="163">
        <v>144</v>
      </c>
      <c r="D20" s="164">
        <v>4</v>
      </c>
      <c r="E20" s="165">
        <v>2</v>
      </c>
      <c r="F20" s="151">
        <v>2</v>
      </c>
      <c r="G20" s="151">
        <v>2</v>
      </c>
      <c r="H20" s="151"/>
      <c r="I20" s="145">
        <f t="shared" si="1"/>
        <v>6</v>
      </c>
      <c r="J20" s="151" t="s">
        <v>104</v>
      </c>
      <c r="K20" s="166"/>
      <c r="L20" s="153" t="s">
        <v>100</v>
      </c>
      <c r="M20" s="165"/>
      <c r="N20" s="151"/>
      <c r="O20" s="151"/>
      <c r="P20" s="151"/>
      <c r="Q20" s="145"/>
      <c r="R20" s="151"/>
      <c r="S20" s="166"/>
      <c r="T20" s="162"/>
      <c r="U20" s="162" t="s">
        <v>50</v>
      </c>
      <c r="V20" s="167" t="s">
        <v>171</v>
      </c>
    </row>
    <row r="21" spans="1:25" ht="31.5" x14ac:dyDescent="0.2">
      <c r="A21" s="127">
        <v>11</v>
      </c>
      <c r="B21" s="128" t="s">
        <v>174</v>
      </c>
      <c r="C21" s="129">
        <v>108</v>
      </c>
      <c r="D21" s="130">
        <v>3</v>
      </c>
      <c r="E21" s="149">
        <v>2</v>
      </c>
      <c r="F21" s="150">
        <v>2</v>
      </c>
      <c r="G21" s="150"/>
      <c r="H21" s="150"/>
      <c r="I21" s="145">
        <f t="shared" si="1"/>
        <v>4</v>
      </c>
      <c r="J21" s="151" t="s">
        <v>104</v>
      </c>
      <c r="K21" s="152"/>
      <c r="L21" s="153" t="s">
        <v>100</v>
      </c>
      <c r="M21" s="149"/>
      <c r="N21" s="150"/>
      <c r="O21" s="150"/>
      <c r="P21" s="150"/>
      <c r="Q21" s="145"/>
      <c r="R21" s="150"/>
      <c r="S21" s="152"/>
      <c r="T21" s="128"/>
      <c r="U21" s="128" t="s">
        <v>51</v>
      </c>
      <c r="V21" s="132" t="s">
        <v>171</v>
      </c>
    </row>
    <row r="22" spans="1:25" x14ac:dyDescent="0.2">
      <c r="A22" s="127">
        <v>12</v>
      </c>
      <c r="B22" s="128" t="s">
        <v>175</v>
      </c>
      <c r="C22" s="129">
        <v>72</v>
      </c>
      <c r="D22" s="130">
        <v>2</v>
      </c>
      <c r="E22" s="149">
        <v>2</v>
      </c>
      <c r="F22" s="150"/>
      <c r="G22" s="150"/>
      <c r="H22" s="150"/>
      <c r="I22" s="145">
        <f t="shared" si="1"/>
        <v>2</v>
      </c>
      <c r="J22" s="150"/>
      <c r="K22" s="152"/>
      <c r="L22" s="128"/>
      <c r="M22" s="149">
        <v>2</v>
      </c>
      <c r="N22" s="150">
        <v>4</v>
      </c>
      <c r="O22" s="150"/>
      <c r="P22" s="150"/>
      <c r="Q22" s="145">
        <f t="shared" si="0"/>
        <v>6</v>
      </c>
      <c r="R22" s="145" t="s">
        <v>110</v>
      </c>
      <c r="S22" s="152"/>
      <c r="T22" s="153" t="s">
        <v>100</v>
      </c>
      <c r="U22" s="128" t="s">
        <v>176</v>
      </c>
      <c r="V22" s="132" t="s">
        <v>165</v>
      </c>
    </row>
    <row r="23" spans="1:25" ht="31.5" x14ac:dyDescent="0.2">
      <c r="A23" s="127">
        <v>13</v>
      </c>
      <c r="B23" s="128" t="s">
        <v>148</v>
      </c>
      <c r="C23" s="129"/>
      <c r="D23" s="130"/>
      <c r="E23" s="149"/>
      <c r="F23" s="150"/>
      <c r="G23" s="150"/>
      <c r="H23" s="150"/>
      <c r="I23" s="145"/>
      <c r="J23" s="150"/>
      <c r="K23" s="152"/>
      <c r="L23" s="128"/>
      <c r="M23" s="149">
        <v>2</v>
      </c>
      <c r="N23" s="150"/>
      <c r="O23" s="150"/>
      <c r="P23" s="150"/>
      <c r="Q23" s="145">
        <f t="shared" si="0"/>
        <v>2</v>
      </c>
      <c r="R23" s="150"/>
      <c r="S23" s="152"/>
      <c r="T23" s="128"/>
      <c r="U23" s="128" t="s">
        <v>149</v>
      </c>
      <c r="V23" s="132" t="s">
        <v>144</v>
      </c>
    </row>
    <row r="24" spans="1:25" s="116" customFormat="1" x14ac:dyDescent="0.2">
      <c r="A24" s="161">
        <v>14</v>
      </c>
      <c r="B24" s="162" t="s">
        <v>150</v>
      </c>
      <c r="C24" s="163"/>
      <c r="D24" s="164"/>
      <c r="E24" s="165"/>
      <c r="F24" s="151"/>
      <c r="G24" s="151"/>
      <c r="H24" s="151"/>
      <c r="I24" s="145"/>
      <c r="J24" s="151"/>
      <c r="K24" s="166"/>
      <c r="L24" s="162"/>
      <c r="M24" s="165">
        <v>2</v>
      </c>
      <c r="N24" s="151"/>
      <c r="O24" s="151"/>
      <c r="P24" s="151"/>
      <c r="Q24" s="145">
        <f t="shared" si="0"/>
        <v>2</v>
      </c>
      <c r="R24" s="151"/>
      <c r="S24" s="166"/>
      <c r="T24" s="162"/>
      <c r="U24" s="162" t="s">
        <v>43</v>
      </c>
      <c r="V24" s="167" t="s">
        <v>151</v>
      </c>
    </row>
    <row r="25" spans="1:25" x14ac:dyDescent="0.2">
      <c r="A25" s="127">
        <v>15</v>
      </c>
      <c r="B25" s="128" t="s">
        <v>177</v>
      </c>
      <c r="C25" s="129">
        <v>216</v>
      </c>
      <c r="D25" s="130">
        <v>6</v>
      </c>
      <c r="E25" s="149">
        <v>2</v>
      </c>
      <c r="F25" s="150"/>
      <c r="G25" s="150"/>
      <c r="H25" s="150"/>
      <c r="I25" s="145">
        <f t="shared" si="1"/>
        <v>2</v>
      </c>
      <c r="J25" s="150"/>
      <c r="K25" s="152"/>
      <c r="L25" s="128"/>
      <c r="M25" s="149">
        <v>2</v>
      </c>
      <c r="N25" s="150">
        <v>2</v>
      </c>
      <c r="O25" s="150">
        <v>4</v>
      </c>
      <c r="P25" s="150">
        <v>2</v>
      </c>
      <c r="Q25" s="145">
        <f t="shared" si="0"/>
        <v>10</v>
      </c>
      <c r="R25" s="151" t="s">
        <v>104</v>
      </c>
      <c r="S25" s="152"/>
      <c r="T25" s="153" t="s">
        <v>105</v>
      </c>
      <c r="U25" s="128" t="s">
        <v>43</v>
      </c>
      <c r="V25" s="132" t="s">
        <v>165</v>
      </c>
    </row>
    <row r="26" spans="1:25" ht="31.5" x14ac:dyDescent="0.2">
      <c r="A26" s="127">
        <v>16</v>
      </c>
      <c r="B26" s="128" t="s">
        <v>152</v>
      </c>
      <c r="C26" s="129"/>
      <c r="D26" s="130"/>
      <c r="E26" s="149"/>
      <c r="F26" s="150"/>
      <c r="G26" s="150"/>
      <c r="H26" s="150"/>
      <c r="I26" s="145"/>
      <c r="J26" s="150"/>
      <c r="K26" s="152"/>
      <c r="L26" s="128"/>
      <c r="M26" s="149">
        <v>2</v>
      </c>
      <c r="N26" s="150"/>
      <c r="O26" s="150"/>
      <c r="P26" s="150"/>
      <c r="Q26" s="145">
        <f t="shared" si="0"/>
        <v>2</v>
      </c>
      <c r="R26" s="150"/>
      <c r="S26" s="152"/>
      <c r="T26" s="128"/>
      <c r="U26" s="128" t="s">
        <v>40</v>
      </c>
      <c r="V26" s="132" t="s">
        <v>144</v>
      </c>
    </row>
    <row r="27" spans="1:25" ht="47.25" x14ac:dyDescent="0.2">
      <c r="A27" s="127">
        <v>17</v>
      </c>
      <c r="B27" s="128" t="s">
        <v>178</v>
      </c>
      <c r="C27" s="129">
        <v>180</v>
      </c>
      <c r="D27" s="130">
        <v>5</v>
      </c>
      <c r="E27" s="149"/>
      <c r="F27" s="150">
        <v>6</v>
      </c>
      <c r="G27" s="150"/>
      <c r="H27" s="150">
        <v>2</v>
      </c>
      <c r="I27" s="144">
        <f t="shared" si="1"/>
        <v>8</v>
      </c>
      <c r="J27" s="144" t="s">
        <v>110</v>
      </c>
      <c r="K27" s="152"/>
      <c r="L27" s="147" t="s">
        <v>105</v>
      </c>
      <c r="M27" s="149"/>
      <c r="N27" s="150"/>
      <c r="O27" s="150"/>
      <c r="P27" s="150"/>
      <c r="Q27" s="144"/>
      <c r="R27" s="150"/>
      <c r="S27" s="152"/>
      <c r="T27" s="128"/>
      <c r="U27" s="128" t="s">
        <v>40</v>
      </c>
      <c r="V27" s="132" t="s">
        <v>171</v>
      </c>
    </row>
    <row r="28" spans="1:25" ht="47.25" x14ac:dyDescent="0.2">
      <c r="A28" s="127">
        <v>18</v>
      </c>
      <c r="B28" s="128" t="s">
        <v>179</v>
      </c>
      <c r="C28" s="129">
        <v>324</v>
      </c>
      <c r="D28" s="130">
        <v>9</v>
      </c>
      <c r="E28" s="149">
        <v>4</v>
      </c>
      <c r="F28" s="150">
        <v>4</v>
      </c>
      <c r="G28" s="150">
        <v>2</v>
      </c>
      <c r="H28" s="150"/>
      <c r="I28" s="145">
        <f t="shared" si="1"/>
        <v>10</v>
      </c>
      <c r="J28" s="150"/>
      <c r="K28" s="152"/>
      <c r="L28" s="155" t="s">
        <v>100</v>
      </c>
      <c r="M28" s="149">
        <v>4</v>
      </c>
      <c r="N28" s="150"/>
      <c r="O28" s="150">
        <v>4</v>
      </c>
      <c r="P28" s="150">
        <v>2</v>
      </c>
      <c r="Q28" s="145">
        <f t="shared" si="0"/>
        <v>10</v>
      </c>
      <c r="R28" s="150"/>
      <c r="S28" s="154" t="s">
        <v>108</v>
      </c>
      <c r="T28" s="153" t="s">
        <v>105</v>
      </c>
      <c r="U28" s="128" t="s">
        <v>40</v>
      </c>
      <c r="V28" s="132" t="s">
        <v>180</v>
      </c>
    </row>
    <row r="29" spans="1:25" ht="48" thickBot="1" x14ac:dyDescent="0.25">
      <c r="A29" s="133">
        <v>19</v>
      </c>
      <c r="B29" s="134" t="s">
        <v>181</v>
      </c>
      <c r="C29" s="135">
        <v>108</v>
      </c>
      <c r="D29" s="136">
        <v>3</v>
      </c>
      <c r="E29" s="137"/>
      <c r="F29" s="138"/>
      <c r="G29" s="138"/>
      <c r="H29" s="138"/>
      <c r="I29" s="168"/>
      <c r="J29" s="138"/>
      <c r="K29" s="157"/>
      <c r="L29" s="134"/>
      <c r="M29" s="137"/>
      <c r="N29" s="138"/>
      <c r="O29" s="138"/>
      <c r="P29" s="138"/>
      <c r="Q29" s="168"/>
      <c r="R29" s="138"/>
      <c r="S29" s="157"/>
      <c r="T29" s="158" t="s">
        <v>111</v>
      </c>
      <c r="U29" s="134" t="s">
        <v>40</v>
      </c>
      <c r="V29" s="139" t="s">
        <v>182</v>
      </c>
    </row>
    <row r="31" spans="1:25" s="115" customFormat="1" x14ac:dyDescent="0.2">
      <c r="A31" s="213" t="s">
        <v>23</v>
      </c>
      <c r="B31" s="213"/>
      <c r="C31" s="116"/>
      <c r="D31" s="116"/>
      <c r="E31" s="118" t="s">
        <v>53</v>
      </c>
      <c r="F31" s="118"/>
      <c r="G31" s="116"/>
      <c r="H31" s="116"/>
      <c r="I31" s="116"/>
      <c r="J31" s="116"/>
      <c r="K31" s="116"/>
      <c r="L31" s="116"/>
      <c r="M31" s="116" t="s">
        <v>54</v>
      </c>
      <c r="N31" s="116"/>
      <c r="O31" s="116"/>
      <c r="P31" s="116"/>
      <c r="Q31" s="116"/>
      <c r="R31" s="116"/>
      <c r="S31" s="116"/>
      <c r="T31" s="122" t="s">
        <v>55</v>
      </c>
      <c r="U31" s="122"/>
      <c r="V31" s="122"/>
      <c r="W31" s="122"/>
      <c r="X31" s="116"/>
      <c r="Y31" s="122"/>
    </row>
  </sheetData>
  <mergeCells count="18">
    <mergeCell ref="A31:B31"/>
    <mergeCell ref="A4:B4"/>
    <mergeCell ref="D4:E4"/>
    <mergeCell ref="T4:U4"/>
    <mergeCell ref="S8:S10"/>
    <mergeCell ref="R8:R10"/>
    <mergeCell ref="U8:U10"/>
    <mergeCell ref="V8:V10"/>
    <mergeCell ref="M8:Q9"/>
    <mergeCell ref="L8:L10"/>
    <mergeCell ref="T8:T10"/>
    <mergeCell ref="A8:A10"/>
    <mergeCell ref="B8:B10"/>
    <mergeCell ref="C8:C10"/>
    <mergeCell ref="D8:D10"/>
    <mergeCell ref="J8:J10"/>
    <mergeCell ref="K8:K10"/>
    <mergeCell ref="E8:I9"/>
  </mergeCells>
  <printOptions horizontalCentered="1" verticalCentered="1"/>
  <pageMargins left="0.75" right="0.75" top="1" bottom="1" header="0.5" footer="0.5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1"/>
  <sheetViews>
    <sheetView topLeftCell="A4" zoomScale="85" zoomScaleNormal="85" workbookViewId="0">
      <selection activeCell="Y9" sqref="Y9"/>
    </sheetView>
  </sheetViews>
  <sheetFormatPr defaultRowHeight="15.75" customHeight="1" x14ac:dyDescent="0.2"/>
  <cols>
    <col min="1" max="1" width="5" style="159" customWidth="1"/>
    <col min="2" max="2" width="54.140625" style="159" customWidth="1"/>
    <col min="3" max="8" width="6" style="159" customWidth="1"/>
    <col min="9" max="9" width="7.140625" style="159" customWidth="1"/>
    <col min="10" max="11" width="6" style="159" customWidth="1"/>
    <col min="12" max="12" width="11.140625" style="159" customWidth="1"/>
    <col min="13" max="16" width="6" style="159" customWidth="1"/>
    <col min="17" max="17" width="7.85546875" style="159" customWidth="1"/>
    <col min="18" max="19" width="6" style="159" customWidth="1"/>
    <col min="20" max="20" width="12.140625" style="159" customWidth="1"/>
    <col min="21" max="21" width="10.140625" style="159" customWidth="1"/>
    <col min="22" max="38" width="6" style="159" customWidth="1"/>
    <col min="39" max="16384" width="9.140625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183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82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31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87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91</v>
      </c>
      <c r="N8" s="190"/>
      <c r="O8" s="190"/>
      <c r="P8" s="190"/>
      <c r="Q8" s="191"/>
      <c r="R8" s="207" t="s">
        <v>88</v>
      </c>
      <c r="S8" s="210" t="s">
        <v>89</v>
      </c>
      <c r="T8" s="194" t="s">
        <v>90</v>
      </c>
      <c r="U8" s="200" t="s">
        <v>92</v>
      </c>
      <c r="V8" s="187" t="s">
        <v>93</v>
      </c>
    </row>
    <row r="9" spans="1:27" ht="15.75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195"/>
      <c r="U9" s="195"/>
      <c r="V9" s="188"/>
    </row>
    <row r="10" spans="1:27" ht="16.5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196"/>
      <c r="U10" s="196"/>
      <c r="V10" s="189"/>
    </row>
    <row r="11" spans="1:27" ht="31.5" x14ac:dyDescent="0.2">
      <c r="A11" s="140">
        <v>1</v>
      </c>
      <c r="B11" s="141" t="s">
        <v>99</v>
      </c>
      <c r="C11" s="142">
        <v>340</v>
      </c>
      <c r="D11" s="143"/>
      <c r="E11" s="131"/>
      <c r="F11" s="144"/>
      <c r="G11" s="144"/>
      <c r="H11" s="144"/>
      <c r="I11" s="144"/>
      <c r="J11" s="144"/>
      <c r="K11" s="146"/>
      <c r="L11" s="147" t="s">
        <v>100</v>
      </c>
      <c r="M11" s="131"/>
      <c r="N11" s="144"/>
      <c r="O11" s="144"/>
      <c r="P11" s="144"/>
      <c r="Q11" s="144"/>
      <c r="R11" s="144"/>
      <c r="S11" s="146"/>
      <c r="T11" s="141"/>
      <c r="U11" s="141" t="s">
        <v>101</v>
      </c>
      <c r="V11" s="148" t="s">
        <v>102</v>
      </c>
    </row>
    <row r="12" spans="1:27" ht="47.25" x14ac:dyDescent="0.2">
      <c r="A12" s="127">
        <v>2</v>
      </c>
      <c r="B12" s="128" t="s">
        <v>184</v>
      </c>
      <c r="C12" s="129">
        <v>216</v>
      </c>
      <c r="D12" s="130">
        <v>6</v>
      </c>
      <c r="E12" s="149">
        <v>2</v>
      </c>
      <c r="F12" s="150">
        <v>4</v>
      </c>
      <c r="G12" s="150">
        <v>6</v>
      </c>
      <c r="H12" s="150">
        <v>2</v>
      </c>
      <c r="I12" s="150">
        <f t="shared" ref="I12:I18" si="0">SUM(E12:H12)</f>
        <v>14</v>
      </c>
      <c r="J12" s="150" t="s">
        <v>104</v>
      </c>
      <c r="K12" s="152"/>
      <c r="L12" s="147" t="s">
        <v>105</v>
      </c>
      <c r="M12" s="149"/>
      <c r="N12" s="150"/>
      <c r="O12" s="150"/>
      <c r="P12" s="150"/>
      <c r="Q12" s="150"/>
      <c r="R12" s="150"/>
      <c r="S12" s="152"/>
      <c r="T12" s="128"/>
      <c r="U12" s="128" t="s">
        <v>43</v>
      </c>
      <c r="V12" s="132" t="s">
        <v>106</v>
      </c>
    </row>
    <row r="13" spans="1:27" ht="31.5" x14ac:dyDescent="0.2">
      <c r="A13" s="127">
        <v>3</v>
      </c>
      <c r="B13" s="128" t="s">
        <v>185</v>
      </c>
      <c r="C13" s="129">
        <v>252</v>
      </c>
      <c r="D13" s="130">
        <v>7</v>
      </c>
      <c r="E13" s="149">
        <v>4</v>
      </c>
      <c r="F13" s="150">
        <v>6</v>
      </c>
      <c r="G13" s="150">
        <v>6</v>
      </c>
      <c r="H13" s="150">
        <v>2</v>
      </c>
      <c r="I13" s="150">
        <f t="shared" si="0"/>
        <v>18</v>
      </c>
      <c r="J13" s="150"/>
      <c r="K13" s="160" t="s">
        <v>108</v>
      </c>
      <c r="L13" s="147" t="s">
        <v>105</v>
      </c>
      <c r="M13" s="149"/>
      <c r="N13" s="150"/>
      <c r="O13" s="150"/>
      <c r="P13" s="150"/>
      <c r="Q13" s="150"/>
      <c r="R13" s="150"/>
      <c r="S13" s="152"/>
      <c r="T13" s="128"/>
      <c r="U13" s="128" t="s">
        <v>43</v>
      </c>
      <c r="V13" s="132" t="s">
        <v>106</v>
      </c>
    </row>
    <row r="14" spans="1:27" ht="31.5" x14ac:dyDescent="0.2">
      <c r="A14" s="127">
        <v>4</v>
      </c>
      <c r="B14" s="128" t="s">
        <v>186</v>
      </c>
      <c r="C14" s="129">
        <v>72</v>
      </c>
      <c r="D14" s="130">
        <v>2</v>
      </c>
      <c r="E14" s="149">
        <v>2</v>
      </c>
      <c r="F14" s="150"/>
      <c r="G14" s="150"/>
      <c r="H14" s="150"/>
      <c r="I14" s="150">
        <f t="shared" si="0"/>
        <v>2</v>
      </c>
      <c r="J14" s="150"/>
      <c r="K14" s="152"/>
      <c r="L14" s="128"/>
      <c r="M14" s="149">
        <v>2</v>
      </c>
      <c r="N14" s="150"/>
      <c r="O14" s="150">
        <v>4</v>
      </c>
      <c r="P14" s="150"/>
      <c r="Q14" s="150">
        <f t="shared" ref="Q14:Q17" si="1">SUM(M14:P14)</f>
        <v>6</v>
      </c>
      <c r="R14" s="144" t="s">
        <v>110</v>
      </c>
      <c r="S14" s="152"/>
      <c r="T14" s="155" t="s">
        <v>111</v>
      </c>
      <c r="U14" s="128" t="s">
        <v>43</v>
      </c>
      <c r="V14" s="132" t="s">
        <v>113</v>
      </c>
    </row>
    <row r="15" spans="1:27" ht="31.5" x14ac:dyDescent="0.2">
      <c r="A15" s="127">
        <v>5</v>
      </c>
      <c r="B15" s="128" t="s">
        <v>187</v>
      </c>
      <c r="C15" s="129">
        <v>216</v>
      </c>
      <c r="D15" s="130">
        <v>6</v>
      </c>
      <c r="E15" s="149">
        <v>4</v>
      </c>
      <c r="F15" s="150">
        <v>4</v>
      </c>
      <c r="G15" s="150">
        <v>8</v>
      </c>
      <c r="H15" s="150">
        <v>2</v>
      </c>
      <c r="I15" s="150">
        <f t="shared" si="0"/>
        <v>18</v>
      </c>
      <c r="J15" s="150"/>
      <c r="K15" s="160" t="s">
        <v>108</v>
      </c>
      <c r="L15" s="147" t="s">
        <v>105</v>
      </c>
      <c r="M15" s="149"/>
      <c r="N15" s="150"/>
      <c r="O15" s="150"/>
      <c r="P15" s="150"/>
      <c r="Q15" s="150"/>
      <c r="R15" s="150"/>
      <c r="S15" s="152"/>
      <c r="T15" s="128"/>
      <c r="U15" s="128" t="s">
        <v>43</v>
      </c>
      <c r="V15" s="132" t="s">
        <v>106</v>
      </c>
    </row>
    <row r="16" spans="1:27" ht="31.5" x14ac:dyDescent="0.2">
      <c r="A16" s="127">
        <v>6</v>
      </c>
      <c r="B16" s="128" t="s">
        <v>188</v>
      </c>
      <c r="C16" s="129">
        <v>216</v>
      </c>
      <c r="D16" s="130">
        <v>6</v>
      </c>
      <c r="E16" s="149">
        <v>2</v>
      </c>
      <c r="F16" s="150"/>
      <c r="G16" s="150">
        <v>4</v>
      </c>
      <c r="H16" s="150"/>
      <c r="I16" s="150">
        <f t="shared" si="0"/>
        <v>6</v>
      </c>
      <c r="J16" s="150"/>
      <c r="K16" s="152"/>
      <c r="L16" s="155" t="s">
        <v>100</v>
      </c>
      <c r="M16" s="149">
        <v>2</v>
      </c>
      <c r="N16" s="150"/>
      <c r="O16" s="150">
        <v>4</v>
      </c>
      <c r="P16" s="150">
        <v>2</v>
      </c>
      <c r="Q16" s="150">
        <f t="shared" si="1"/>
        <v>8</v>
      </c>
      <c r="R16" s="150"/>
      <c r="S16" s="160" t="s">
        <v>108</v>
      </c>
      <c r="T16" s="147" t="s">
        <v>105</v>
      </c>
      <c r="U16" s="128" t="s">
        <v>43</v>
      </c>
      <c r="V16" s="132" t="s">
        <v>116</v>
      </c>
    </row>
    <row r="17" spans="1:25" ht="31.5" x14ac:dyDescent="0.2">
      <c r="A17" s="127">
        <v>7</v>
      </c>
      <c r="B17" s="128" t="s">
        <v>189</v>
      </c>
      <c r="C17" s="129">
        <v>108</v>
      </c>
      <c r="D17" s="130">
        <v>3</v>
      </c>
      <c r="E17" s="149">
        <v>2</v>
      </c>
      <c r="F17" s="150"/>
      <c r="G17" s="150"/>
      <c r="H17" s="150"/>
      <c r="I17" s="150">
        <f t="shared" si="0"/>
        <v>2</v>
      </c>
      <c r="J17" s="150"/>
      <c r="K17" s="152"/>
      <c r="L17" s="128"/>
      <c r="M17" s="149"/>
      <c r="N17" s="150">
        <v>2</v>
      </c>
      <c r="O17" s="150">
        <v>4</v>
      </c>
      <c r="P17" s="150"/>
      <c r="Q17" s="150">
        <f t="shared" si="1"/>
        <v>6</v>
      </c>
      <c r="R17" s="144" t="s">
        <v>110</v>
      </c>
      <c r="S17" s="152"/>
      <c r="T17" s="155" t="s">
        <v>100</v>
      </c>
      <c r="U17" s="128" t="s">
        <v>43</v>
      </c>
      <c r="V17" s="132" t="s">
        <v>113</v>
      </c>
    </row>
    <row r="18" spans="1:25" ht="31.5" x14ac:dyDescent="0.2">
      <c r="A18" s="127">
        <v>8</v>
      </c>
      <c r="B18" s="128" t="s">
        <v>190</v>
      </c>
      <c r="C18" s="129">
        <v>108</v>
      </c>
      <c r="D18" s="130">
        <v>3</v>
      </c>
      <c r="E18" s="149"/>
      <c r="F18" s="150"/>
      <c r="G18" s="150">
        <v>6</v>
      </c>
      <c r="H18" s="150"/>
      <c r="I18" s="150">
        <f t="shared" si="0"/>
        <v>6</v>
      </c>
      <c r="J18" s="144" t="s">
        <v>110</v>
      </c>
      <c r="K18" s="152"/>
      <c r="L18" s="155" t="s">
        <v>100</v>
      </c>
      <c r="M18" s="149"/>
      <c r="N18" s="150"/>
      <c r="O18" s="150"/>
      <c r="P18" s="150"/>
      <c r="Q18" s="150"/>
      <c r="R18" s="150"/>
      <c r="S18" s="152"/>
      <c r="T18" s="128"/>
      <c r="U18" s="128" t="s">
        <v>43</v>
      </c>
      <c r="V18" s="132" t="s">
        <v>106</v>
      </c>
    </row>
    <row r="19" spans="1:25" ht="32.25" thickBot="1" x14ac:dyDescent="0.25">
      <c r="A19" s="133">
        <v>9</v>
      </c>
      <c r="B19" s="134" t="s">
        <v>119</v>
      </c>
      <c r="C19" s="135">
        <v>216</v>
      </c>
      <c r="D19" s="136">
        <v>6</v>
      </c>
      <c r="E19" s="137"/>
      <c r="F19" s="138"/>
      <c r="G19" s="138"/>
      <c r="H19" s="138"/>
      <c r="I19" s="138"/>
      <c r="J19" s="138"/>
      <c r="K19" s="157"/>
      <c r="L19" s="134"/>
      <c r="M19" s="137"/>
      <c r="N19" s="138"/>
      <c r="O19" s="138"/>
      <c r="P19" s="138"/>
      <c r="Q19" s="138"/>
      <c r="R19" s="138"/>
      <c r="S19" s="157"/>
      <c r="T19" s="158" t="s">
        <v>111</v>
      </c>
      <c r="U19" s="134" t="s">
        <v>43</v>
      </c>
      <c r="V19" s="139" t="s">
        <v>120</v>
      </c>
    </row>
    <row r="21" spans="1:25" s="115" customFormat="1" x14ac:dyDescent="0.2">
      <c r="A21" s="213" t="s">
        <v>23</v>
      </c>
      <c r="B21" s="213"/>
      <c r="C21" s="116"/>
      <c r="D21" s="116"/>
      <c r="E21" s="118" t="s">
        <v>53</v>
      </c>
      <c r="F21" s="118"/>
      <c r="G21" s="116"/>
      <c r="H21" s="116"/>
      <c r="I21" s="116"/>
      <c r="J21" s="116"/>
      <c r="K21" s="116"/>
      <c r="L21" s="116"/>
      <c r="M21" s="116" t="s">
        <v>54</v>
      </c>
      <c r="N21" s="116"/>
      <c r="O21" s="116"/>
      <c r="P21" s="116"/>
      <c r="Q21" s="116"/>
      <c r="R21" s="116"/>
      <c r="S21" s="116"/>
      <c r="T21" s="122" t="s">
        <v>55</v>
      </c>
      <c r="U21" s="122"/>
      <c r="V21" s="122"/>
      <c r="W21" s="122"/>
      <c r="X21" s="116"/>
      <c r="Y21" s="122"/>
    </row>
  </sheetData>
  <mergeCells count="18">
    <mergeCell ref="A21:B21"/>
    <mergeCell ref="U8:U10"/>
    <mergeCell ref="V8:V10"/>
    <mergeCell ref="S8:S10"/>
    <mergeCell ref="R8:R10"/>
    <mergeCell ref="M8:Q9"/>
    <mergeCell ref="T4:U4"/>
    <mergeCell ref="L8:L10"/>
    <mergeCell ref="T8:T10"/>
    <mergeCell ref="A8:A10"/>
    <mergeCell ref="B8:B10"/>
    <mergeCell ref="C8:C10"/>
    <mergeCell ref="D8:D10"/>
    <mergeCell ref="J8:J10"/>
    <mergeCell ref="K8:K10"/>
    <mergeCell ref="E8:I9"/>
    <mergeCell ref="A4:B4"/>
    <mergeCell ref="D4:E4"/>
  </mergeCells>
  <printOptions horizontalCentered="1" verticalCentered="1"/>
  <pageMargins left="0.75" right="0.75" top="1" bottom="1" header="0.5" footer="0.5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zoomScale="70" zoomScaleNormal="70" workbookViewId="0">
      <selection activeCell="A26" sqref="A26:XFD26"/>
    </sheetView>
  </sheetViews>
  <sheetFormatPr defaultRowHeight="15.75" customHeight="1" x14ac:dyDescent="0.2"/>
  <cols>
    <col min="1" max="1" width="5" style="159" customWidth="1"/>
    <col min="2" max="2" width="47.7109375" style="159" customWidth="1"/>
    <col min="3" max="3" width="7.5703125" style="159" customWidth="1"/>
    <col min="4" max="8" width="6" style="159" customWidth="1"/>
    <col min="9" max="9" width="7.85546875" style="159" customWidth="1"/>
    <col min="10" max="11" width="6" style="159" customWidth="1"/>
    <col min="12" max="12" width="10.85546875" style="159" customWidth="1"/>
    <col min="13" max="16" width="6" style="159" customWidth="1"/>
    <col min="17" max="17" width="7.5703125" style="159" customWidth="1"/>
    <col min="18" max="19" width="6" style="159" customWidth="1"/>
    <col min="20" max="20" width="11" style="159" customWidth="1"/>
    <col min="21" max="21" width="10.140625" style="159" customWidth="1"/>
    <col min="22" max="38" width="6" style="159" customWidth="1"/>
    <col min="39" max="16384" width="9.140625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183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121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25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122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123</v>
      </c>
      <c r="N8" s="190"/>
      <c r="O8" s="190"/>
      <c r="P8" s="190"/>
      <c r="Q8" s="191"/>
      <c r="R8" s="207" t="s">
        <v>88</v>
      </c>
      <c r="S8" s="210" t="s">
        <v>89</v>
      </c>
      <c r="T8" s="194" t="s">
        <v>90</v>
      </c>
      <c r="U8" s="200" t="s">
        <v>92</v>
      </c>
      <c r="V8" s="187" t="s">
        <v>93</v>
      </c>
    </row>
    <row r="9" spans="1:27" ht="12.75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195"/>
      <c r="U9" s="195"/>
      <c r="V9" s="188"/>
    </row>
    <row r="10" spans="1:27" ht="31.5" customHeight="1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196"/>
      <c r="U10" s="196"/>
      <c r="V10" s="189"/>
    </row>
    <row r="11" spans="1:27" x14ac:dyDescent="0.2">
      <c r="A11" s="140">
        <v>1</v>
      </c>
      <c r="B11" s="141" t="s">
        <v>124</v>
      </c>
      <c r="C11" s="142">
        <v>108</v>
      </c>
      <c r="D11" s="143">
        <v>3</v>
      </c>
      <c r="E11" s="131"/>
      <c r="F11" s="144"/>
      <c r="G11" s="144">
        <v>4</v>
      </c>
      <c r="H11" s="144"/>
      <c r="I11" s="144">
        <f>SUM(E11:H11)</f>
        <v>4</v>
      </c>
      <c r="J11" s="145" t="s">
        <v>110</v>
      </c>
      <c r="K11" s="146"/>
      <c r="L11" s="153" t="s">
        <v>100</v>
      </c>
      <c r="M11" s="131"/>
      <c r="N11" s="144"/>
      <c r="O11" s="144"/>
      <c r="P11" s="144"/>
      <c r="Q11" s="144"/>
      <c r="R11" s="144"/>
      <c r="S11" s="146"/>
      <c r="T11" s="141"/>
      <c r="U11" s="141" t="s">
        <v>125</v>
      </c>
      <c r="V11" s="148" t="s">
        <v>126</v>
      </c>
    </row>
    <row r="12" spans="1:27" ht="31.5" x14ac:dyDescent="0.2">
      <c r="A12" s="127">
        <v>2</v>
      </c>
      <c r="B12" s="128" t="s">
        <v>127</v>
      </c>
      <c r="C12" s="129">
        <v>108</v>
      </c>
      <c r="D12" s="130">
        <v>3</v>
      </c>
      <c r="E12" s="149"/>
      <c r="F12" s="150">
        <v>2</v>
      </c>
      <c r="G12" s="150">
        <v>2</v>
      </c>
      <c r="H12" s="150"/>
      <c r="I12" s="150">
        <f t="shared" ref="I12:I23" si="0">SUM(E12:H12)</f>
        <v>4</v>
      </c>
      <c r="J12" s="144" t="s">
        <v>110</v>
      </c>
      <c r="K12" s="152"/>
      <c r="L12" s="147" t="s">
        <v>100</v>
      </c>
      <c r="M12" s="149"/>
      <c r="N12" s="150"/>
      <c r="O12" s="150"/>
      <c r="P12" s="150"/>
      <c r="Q12" s="150"/>
      <c r="R12" s="150"/>
      <c r="S12" s="152"/>
      <c r="T12" s="128"/>
      <c r="U12" s="128" t="s">
        <v>40</v>
      </c>
      <c r="V12" s="132" t="s">
        <v>126</v>
      </c>
    </row>
    <row r="13" spans="1:27" ht="31.5" x14ac:dyDescent="0.2">
      <c r="A13" s="127">
        <v>3</v>
      </c>
      <c r="B13" s="128" t="s">
        <v>191</v>
      </c>
      <c r="C13" s="129">
        <v>180</v>
      </c>
      <c r="D13" s="130">
        <v>5</v>
      </c>
      <c r="E13" s="149">
        <v>2</v>
      </c>
      <c r="F13" s="150"/>
      <c r="G13" s="150"/>
      <c r="H13" s="150"/>
      <c r="I13" s="150">
        <f t="shared" si="0"/>
        <v>2</v>
      </c>
      <c r="J13" s="150"/>
      <c r="K13" s="152"/>
      <c r="L13" s="128"/>
      <c r="M13" s="149">
        <v>4</v>
      </c>
      <c r="N13" s="150">
        <v>2</v>
      </c>
      <c r="O13" s="150">
        <v>2</v>
      </c>
      <c r="P13" s="150"/>
      <c r="Q13" s="150">
        <f t="shared" ref="Q13:Q22" si="1">SUM(M13:P13)</f>
        <v>8</v>
      </c>
      <c r="R13" s="150"/>
      <c r="S13" s="160" t="s">
        <v>108</v>
      </c>
      <c r="T13" s="155" t="s">
        <v>111</v>
      </c>
      <c r="U13" s="128" t="s">
        <v>43</v>
      </c>
      <c r="V13" s="132" t="s">
        <v>129</v>
      </c>
    </row>
    <row r="14" spans="1:27" ht="47.25" x14ac:dyDescent="0.2">
      <c r="A14" s="127">
        <v>4</v>
      </c>
      <c r="B14" s="128" t="s">
        <v>192</v>
      </c>
      <c r="C14" s="129">
        <v>252</v>
      </c>
      <c r="D14" s="130">
        <v>7</v>
      </c>
      <c r="E14" s="149">
        <v>4</v>
      </c>
      <c r="F14" s="150">
        <v>2</v>
      </c>
      <c r="G14" s="150">
        <v>4</v>
      </c>
      <c r="H14" s="150">
        <v>2</v>
      </c>
      <c r="I14" s="150">
        <f t="shared" si="0"/>
        <v>12</v>
      </c>
      <c r="J14" s="150"/>
      <c r="K14" s="160" t="s">
        <v>108</v>
      </c>
      <c r="L14" s="153" t="s">
        <v>105</v>
      </c>
      <c r="M14" s="149"/>
      <c r="N14" s="150"/>
      <c r="O14" s="150"/>
      <c r="P14" s="150"/>
      <c r="Q14" s="150"/>
      <c r="R14" s="150"/>
      <c r="S14" s="152"/>
      <c r="T14" s="128"/>
      <c r="U14" s="128" t="s">
        <v>43</v>
      </c>
      <c r="V14" s="132" t="s">
        <v>126</v>
      </c>
    </row>
    <row r="15" spans="1:27" ht="31.5" x14ac:dyDescent="0.2">
      <c r="A15" s="127">
        <v>5</v>
      </c>
      <c r="B15" s="128" t="s">
        <v>193</v>
      </c>
      <c r="C15" s="129"/>
      <c r="D15" s="130"/>
      <c r="E15" s="149"/>
      <c r="F15" s="150"/>
      <c r="G15" s="150"/>
      <c r="H15" s="150"/>
      <c r="I15" s="150"/>
      <c r="J15" s="150"/>
      <c r="K15" s="152"/>
      <c r="L15" s="128"/>
      <c r="M15" s="149">
        <v>2</v>
      </c>
      <c r="N15" s="150"/>
      <c r="O15" s="150"/>
      <c r="P15" s="150"/>
      <c r="Q15" s="150">
        <f t="shared" si="1"/>
        <v>2</v>
      </c>
      <c r="R15" s="150"/>
      <c r="S15" s="152"/>
      <c r="T15" s="128"/>
      <c r="U15" s="128" t="s">
        <v>43</v>
      </c>
      <c r="V15" s="132" t="s">
        <v>106</v>
      </c>
    </row>
    <row r="16" spans="1:27" ht="47.25" x14ac:dyDescent="0.2">
      <c r="A16" s="127">
        <v>6</v>
      </c>
      <c r="B16" s="128" t="s">
        <v>194</v>
      </c>
      <c r="C16" s="129">
        <v>216</v>
      </c>
      <c r="D16" s="130">
        <v>6</v>
      </c>
      <c r="E16" s="149">
        <v>2</v>
      </c>
      <c r="F16" s="150"/>
      <c r="G16" s="150"/>
      <c r="H16" s="150"/>
      <c r="I16" s="150">
        <f t="shared" si="0"/>
        <v>2</v>
      </c>
      <c r="J16" s="150"/>
      <c r="K16" s="152"/>
      <c r="L16" s="128"/>
      <c r="M16" s="149">
        <v>4</v>
      </c>
      <c r="N16" s="150"/>
      <c r="O16" s="150">
        <v>4</v>
      </c>
      <c r="P16" s="150">
        <v>2</v>
      </c>
      <c r="Q16" s="150">
        <f t="shared" si="1"/>
        <v>10</v>
      </c>
      <c r="R16" s="150" t="s">
        <v>104</v>
      </c>
      <c r="S16" s="152"/>
      <c r="T16" s="147" t="s">
        <v>105</v>
      </c>
      <c r="U16" s="128" t="s">
        <v>43</v>
      </c>
      <c r="V16" s="132" t="s">
        <v>129</v>
      </c>
    </row>
    <row r="17" spans="1:25" ht="31.5" x14ac:dyDescent="0.2">
      <c r="A17" s="127">
        <v>7</v>
      </c>
      <c r="B17" s="128" t="s">
        <v>195</v>
      </c>
      <c r="C17" s="129">
        <v>252</v>
      </c>
      <c r="D17" s="130">
        <v>7</v>
      </c>
      <c r="E17" s="149">
        <v>4</v>
      </c>
      <c r="F17" s="150">
        <v>2</v>
      </c>
      <c r="G17" s="150">
        <v>4</v>
      </c>
      <c r="H17" s="150">
        <v>2</v>
      </c>
      <c r="I17" s="150">
        <f t="shared" si="0"/>
        <v>12</v>
      </c>
      <c r="J17" s="151" t="s">
        <v>104</v>
      </c>
      <c r="K17" s="152"/>
      <c r="L17" s="153" t="s">
        <v>105</v>
      </c>
      <c r="M17" s="149"/>
      <c r="N17" s="150"/>
      <c r="O17" s="150"/>
      <c r="P17" s="150"/>
      <c r="Q17" s="150"/>
      <c r="R17" s="150"/>
      <c r="S17" s="152"/>
      <c r="T17" s="128"/>
      <c r="U17" s="128" t="s">
        <v>43</v>
      </c>
      <c r="V17" s="132" t="s">
        <v>126</v>
      </c>
    </row>
    <row r="18" spans="1:25" ht="31.5" x14ac:dyDescent="0.2">
      <c r="A18" s="127">
        <v>8</v>
      </c>
      <c r="B18" s="128" t="s">
        <v>190</v>
      </c>
      <c r="C18" s="129">
        <v>144</v>
      </c>
      <c r="D18" s="130">
        <v>4</v>
      </c>
      <c r="E18" s="149">
        <v>2</v>
      </c>
      <c r="F18" s="150"/>
      <c r="G18" s="150"/>
      <c r="H18" s="150"/>
      <c r="I18" s="150">
        <f t="shared" si="0"/>
        <v>2</v>
      </c>
      <c r="J18" s="150"/>
      <c r="K18" s="152"/>
      <c r="L18" s="128"/>
      <c r="M18" s="149">
        <v>4</v>
      </c>
      <c r="N18" s="150"/>
      <c r="O18" s="150">
        <v>4</v>
      </c>
      <c r="P18" s="150">
        <v>2</v>
      </c>
      <c r="Q18" s="150">
        <f t="shared" si="1"/>
        <v>10</v>
      </c>
      <c r="R18" s="150" t="s">
        <v>104</v>
      </c>
      <c r="S18" s="152"/>
      <c r="T18" s="147" t="s">
        <v>105</v>
      </c>
      <c r="U18" s="128" t="s">
        <v>43</v>
      </c>
      <c r="V18" s="132" t="s">
        <v>129</v>
      </c>
    </row>
    <row r="19" spans="1:25" ht="31.5" x14ac:dyDescent="0.2">
      <c r="A19" s="127">
        <v>9</v>
      </c>
      <c r="B19" s="128" t="s">
        <v>188</v>
      </c>
      <c r="C19" s="129"/>
      <c r="D19" s="130"/>
      <c r="E19" s="149"/>
      <c r="F19" s="150"/>
      <c r="G19" s="150"/>
      <c r="H19" s="150"/>
      <c r="I19" s="150"/>
      <c r="J19" s="150"/>
      <c r="K19" s="152"/>
      <c r="L19" s="128"/>
      <c r="M19" s="149">
        <v>2</v>
      </c>
      <c r="N19" s="150"/>
      <c r="O19" s="150"/>
      <c r="P19" s="150"/>
      <c r="Q19" s="150">
        <f t="shared" si="1"/>
        <v>2</v>
      </c>
      <c r="R19" s="150"/>
      <c r="S19" s="152"/>
      <c r="T19" s="128"/>
      <c r="U19" s="128" t="s">
        <v>43</v>
      </c>
      <c r="V19" s="132" t="s">
        <v>106</v>
      </c>
    </row>
    <row r="20" spans="1:25" ht="31.5" x14ac:dyDescent="0.2">
      <c r="A20" s="127">
        <v>10</v>
      </c>
      <c r="B20" s="128" t="s">
        <v>196</v>
      </c>
      <c r="C20" s="129"/>
      <c r="D20" s="130"/>
      <c r="E20" s="149"/>
      <c r="F20" s="150"/>
      <c r="G20" s="150"/>
      <c r="H20" s="150"/>
      <c r="I20" s="150"/>
      <c r="J20" s="150"/>
      <c r="K20" s="152"/>
      <c r="L20" s="128"/>
      <c r="M20" s="149">
        <v>2</v>
      </c>
      <c r="N20" s="150"/>
      <c r="O20" s="150"/>
      <c r="P20" s="150"/>
      <c r="Q20" s="150">
        <f t="shared" si="1"/>
        <v>2</v>
      </c>
      <c r="R20" s="150"/>
      <c r="S20" s="152"/>
      <c r="T20" s="128"/>
      <c r="U20" s="128" t="s">
        <v>43</v>
      </c>
      <c r="V20" s="132" t="s">
        <v>106</v>
      </c>
    </row>
    <row r="21" spans="1:25" ht="47.25" x14ac:dyDescent="0.2">
      <c r="A21" s="127">
        <v>11</v>
      </c>
      <c r="B21" s="128" t="s">
        <v>186</v>
      </c>
      <c r="C21" s="129"/>
      <c r="D21" s="130"/>
      <c r="E21" s="149"/>
      <c r="F21" s="150"/>
      <c r="G21" s="150"/>
      <c r="H21" s="150"/>
      <c r="I21" s="150"/>
      <c r="J21" s="150"/>
      <c r="K21" s="152"/>
      <c r="L21" s="128"/>
      <c r="M21" s="149">
        <v>2</v>
      </c>
      <c r="N21" s="150"/>
      <c r="O21" s="150"/>
      <c r="P21" s="150"/>
      <c r="Q21" s="150">
        <f t="shared" si="1"/>
        <v>2</v>
      </c>
      <c r="R21" s="150"/>
      <c r="S21" s="152"/>
      <c r="T21" s="128"/>
      <c r="U21" s="128" t="s">
        <v>43</v>
      </c>
      <c r="V21" s="132" t="s">
        <v>106</v>
      </c>
    </row>
    <row r="22" spans="1:25" ht="47.25" x14ac:dyDescent="0.2">
      <c r="A22" s="127">
        <v>12</v>
      </c>
      <c r="B22" s="128" t="s">
        <v>197</v>
      </c>
      <c r="C22" s="129">
        <v>144</v>
      </c>
      <c r="D22" s="130">
        <v>4</v>
      </c>
      <c r="E22" s="149">
        <v>2</v>
      </c>
      <c r="F22" s="150"/>
      <c r="G22" s="150"/>
      <c r="H22" s="150"/>
      <c r="I22" s="150">
        <f t="shared" si="0"/>
        <v>2</v>
      </c>
      <c r="J22" s="150"/>
      <c r="K22" s="152"/>
      <c r="L22" s="128"/>
      <c r="M22" s="149">
        <v>2</v>
      </c>
      <c r="N22" s="150">
        <v>2</v>
      </c>
      <c r="O22" s="150">
        <v>2</v>
      </c>
      <c r="P22" s="150"/>
      <c r="Q22" s="150">
        <f t="shared" si="1"/>
        <v>6</v>
      </c>
      <c r="R22" s="151" t="s">
        <v>104</v>
      </c>
      <c r="S22" s="152"/>
      <c r="T22" s="153" t="s">
        <v>100</v>
      </c>
      <c r="U22" s="128" t="s">
        <v>43</v>
      </c>
      <c r="V22" s="132" t="s">
        <v>129</v>
      </c>
    </row>
    <row r="23" spans="1:25" ht="31.5" x14ac:dyDescent="0.2">
      <c r="A23" s="127">
        <v>13</v>
      </c>
      <c r="B23" s="128" t="s">
        <v>198</v>
      </c>
      <c r="C23" s="129">
        <v>108</v>
      </c>
      <c r="D23" s="130">
        <v>3</v>
      </c>
      <c r="E23" s="149">
        <v>2</v>
      </c>
      <c r="F23" s="150">
        <v>2</v>
      </c>
      <c r="G23" s="150">
        <v>2</v>
      </c>
      <c r="H23" s="150"/>
      <c r="I23" s="150">
        <f t="shared" si="0"/>
        <v>6</v>
      </c>
      <c r="J23" s="150"/>
      <c r="K23" s="152"/>
      <c r="L23" s="155" t="s">
        <v>111</v>
      </c>
      <c r="M23" s="149"/>
      <c r="N23" s="150"/>
      <c r="O23" s="150"/>
      <c r="P23" s="150"/>
      <c r="Q23" s="150"/>
      <c r="R23" s="150"/>
      <c r="S23" s="152"/>
      <c r="T23" s="128"/>
      <c r="U23" s="128" t="s">
        <v>43</v>
      </c>
      <c r="V23" s="132" t="s">
        <v>126</v>
      </c>
    </row>
    <row r="24" spans="1:25" ht="32.25" thickBot="1" x14ac:dyDescent="0.25">
      <c r="A24" s="133">
        <v>14</v>
      </c>
      <c r="B24" s="134" t="s">
        <v>199</v>
      </c>
      <c r="C24" s="135">
        <v>216</v>
      </c>
      <c r="D24" s="136">
        <v>6</v>
      </c>
      <c r="E24" s="137"/>
      <c r="F24" s="138"/>
      <c r="G24" s="138"/>
      <c r="H24" s="138"/>
      <c r="I24" s="138"/>
      <c r="J24" s="138"/>
      <c r="K24" s="157"/>
      <c r="L24" s="134"/>
      <c r="M24" s="137"/>
      <c r="N24" s="138"/>
      <c r="O24" s="138"/>
      <c r="P24" s="138"/>
      <c r="Q24" s="138"/>
      <c r="R24" s="138"/>
      <c r="S24" s="157"/>
      <c r="T24" s="158" t="s">
        <v>111</v>
      </c>
      <c r="U24" s="134" t="s">
        <v>43</v>
      </c>
      <c r="V24" s="139" t="s">
        <v>138</v>
      </c>
    </row>
    <row r="26" spans="1:25" s="115" customFormat="1" x14ac:dyDescent="0.2">
      <c r="A26" s="213" t="s">
        <v>23</v>
      </c>
      <c r="B26" s="213"/>
      <c r="C26" s="116"/>
      <c r="D26" s="116"/>
      <c r="E26" s="118" t="s">
        <v>53</v>
      </c>
      <c r="F26" s="118"/>
      <c r="G26" s="116"/>
      <c r="H26" s="116"/>
      <c r="I26" s="116"/>
      <c r="J26" s="116"/>
      <c r="K26" s="116"/>
      <c r="L26" s="116"/>
      <c r="M26" s="116" t="s">
        <v>54</v>
      </c>
      <c r="N26" s="116"/>
      <c r="O26" s="116"/>
      <c r="P26" s="116"/>
      <c r="Q26" s="116"/>
      <c r="R26" s="116"/>
      <c r="S26" s="116"/>
      <c r="T26" s="122" t="s">
        <v>55</v>
      </c>
      <c r="U26" s="122"/>
      <c r="V26" s="122"/>
      <c r="W26" s="122"/>
      <c r="X26" s="116"/>
      <c r="Y26" s="122"/>
    </row>
  </sheetData>
  <mergeCells count="18">
    <mergeCell ref="T4:U4"/>
    <mergeCell ref="A26:B26"/>
    <mergeCell ref="S8:S10"/>
    <mergeCell ref="R8:R10"/>
    <mergeCell ref="U8:U10"/>
    <mergeCell ref="A4:B4"/>
    <mergeCell ref="D4:E4"/>
    <mergeCell ref="V8:V10"/>
    <mergeCell ref="M8:Q9"/>
    <mergeCell ref="L8:L10"/>
    <mergeCell ref="T8:T10"/>
    <mergeCell ref="A8:A10"/>
    <mergeCell ref="B8:B10"/>
    <mergeCell ref="C8:C10"/>
    <mergeCell ref="D8:D10"/>
    <mergeCell ref="J8:J10"/>
    <mergeCell ref="K8:K10"/>
    <mergeCell ref="E8:I9"/>
  </mergeCells>
  <printOptions horizontalCentered="1" verticalCentered="1"/>
  <pageMargins left="0.75" right="0.75" top="1" bottom="1" header="0.5" footer="0.5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7"/>
  <sheetViews>
    <sheetView topLeftCell="A4" zoomScale="70" zoomScaleNormal="70" workbookViewId="0">
      <selection activeCell="Z25" sqref="Z25"/>
    </sheetView>
  </sheetViews>
  <sheetFormatPr defaultRowHeight="15.75" customHeight="1" x14ac:dyDescent="0.2"/>
  <cols>
    <col min="1" max="1" width="5" style="159" customWidth="1"/>
    <col min="2" max="2" width="44.42578125" style="159" customWidth="1"/>
    <col min="3" max="3" width="7.28515625" style="159" customWidth="1"/>
    <col min="4" max="8" width="6" style="159" customWidth="1"/>
    <col min="9" max="9" width="7.28515625" style="159" customWidth="1"/>
    <col min="10" max="11" width="6" style="159" customWidth="1"/>
    <col min="12" max="12" width="11.85546875" style="159" customWidth="1"/>
    <col min="13" max="16" width="6" style="159" customWidth="1"/>
    <col min="17" max="17" width="7" style="159" customWidth="1"/>
    <col min="18" max="19" width="6" style="159" customWidth="1"/>
    <col min="20" max="20" width="11.140625" style="159" customWidth="1"/>
    <col min="21" max="21" width="9.28515625" style="159" customWidth="1"/>
    <col min="22" max="38" width="6" style="159" customWidth="1"/>
    <col min="39" max="16384" width="9.140625" style="159"/>
  </cols>
  <sheetData>
    <row r="1" spans="1:27" s="115" customFormat="1" x14ac:dyDescent="0.2">
      <c r="A1" s="116"/>
      <c r="B1" s="116"/>
      <c r="C1" s="116"/>
      <c r="D1" s="117"/>
      <c r="E1" s="117"/>
      <c r="F1" s="117"/>
      <c r="G1" s="116" t="s">
        <v>22</v>
      </c>
      <c r="H1" s="117"/>
      <c r="I1" s="117"/>
      <c r="J1" s="117"/>
      <c r="K1" s="117"/>
      <c r="L1" s="117"/>
      <c r="M1" s="117"/>
      <c r="N1" s="117"/>
      <c r="O1" s="117"/>
      <c r="P1" s="117"/>
      <c r="Q1" s="116"/>
      <c r="R1" s="116"/>
      <c r="S1" s="116"/>
      <c r="T1" s="118" t="s">
        <v>0</v>
      </c>
      <c r="U1" s="118"/>
      <c r="V1" s="118"/>
      <c r="W1" s="118"/>
      <c r="X1" s="118"/>
      <c r="Y1" s="119"/>
      <c r="Z1" s="119"/>
      <c r="AA1" s="120"/>
    </row>
    <row r="2" spans="1:27" s="115" customFormat="1" ht="15" customHeight="1" x14ac:dyDescent="0.2">
      <c r="A2" s="116"/>
      <c r="B2" s="118"/>
      <c r="C2" s="118"/>
      <c r="D2" s="118"/>
      <c r="E2" s="118"/>
      <c r="F2" s="118"/>
      <c r="G2" s="116" t="s">
        <v>20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 t="s">
        <v>21</v>
      </c>
      <c r="U2" s="118"/>
      <c r="V2" s="118"/>
      <c r="W2" s="118"/>
      <c r="X2" s="118"/>
      <c r="Y2" s="121"/>
      <c r="Z2" s="121"/>
      <c r="AA2" s="120"/>
    </row>
    <row r="3" spans="1:27" s="115" customFormat="1" x14ac:dyDescent="0.2">
      <c r="A3" s="116"/>
      <c r="B3" s="116"/>
      <c r="C3" s="116"/>
      <c r="D3" s="116"/>
      <c r="E3" s="116"/>
      <c r="F3" s="118" t="s">
        <v>1</v>
      </c>
      <c r="G3" s="118"/>
      <c r="H3" s="118"/>
      <c r="I3" s="118"/>
      <c r="J3" s="118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9"/>
      <c r="Z3" s="121"/>
      <c r="AA3" s="120"/>
    </row>
    <row r="4" spans="1:27" s="115" customFormat="1" ht="16.149999999999999" customHeight="1" x14ac:dyDescent="0.2">
      <c r="A4" s="214" t="s">
        <v>24</v>
      </c>
      <c r="B4" s="214"/>
      <c r="C4" s="116"/>
      <c r="D4" s="215" t="s">
        <v>46</v>
      </c>
      <c r="E4" s="213"/>
      <c r="F4" s="116"/>
      <c r="G4" s="117" t="s">
        <v>36</v>
      </c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13" t="s">
        <v>58</v>
      </c>
      <c r="U4" s="213"/>
      <c r="V4" s="117"/>
      <c r="W4" s="117"/>
      <c r="X4" s="117"/>
      <c r="Y4" s="123"/>
      <c r="Z4" s="123"/>
      <c r="AA4" s="124"/>
    </row>
    <row r="5" spans="1:27" s="125" customFormat="1" x14ac:dyDescent="0.2">
      <c r="A5" s="116"/>
      <c r="B5" s="116"/>
      <c r="C5" s="116"/>
      <c r="D5" s="118"/>
      <c r="E5" s="117" t="s">
        <v>78</v>
      </c>
      <c r="F5" s="118"/>
      <c r="G5" s="117" t="s">
        <v>183</v>
      </c>
      <c r="H5" s="118"/>
      <c r="I5" s="118"/>
      <c r="J5" s="118"/>
      <c r="K5" s="118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26"/>
    </row>
    <row r="6" spans="1:27" s="115" customFormat="1" x14ac:dyDescent="0.2">
      <c r="A6" s="116"/>
      <c r="B6" s="116"/>
      <c r="C6" s="116"/>
      <c r="D6" s="116"/>
      <c r="E6" s="116"/>
      <c r="F6" s="116"/>
      <c r="G6" s="116" t="s">
        <v>139</v>
      </c>
      <c r="H6" s="116"/>
      <c r="I6" s="116"/>
      <c r="J6" s="116"/>
      <c r="K6" s="118" t="s">
        <v>52</v>
      </c>
      <c r="L6" s="118"/>
      <c r="M6" s="118"/>
      <c r="N6" s="118"/>
      <c r="O6" s="118"/>
      <c r="P6" s="118"/>
      <c r="Q6" s="118"/>
      <c r="R6" s="118"/>
      <c r="S6" s="118"/>
      <c r="T6" s="118" t="s">
        <v>80</v>
      </c>
      <c r="U6" s="118"/>
      <c r="V6" s="118"/>
      <c r="W6" s="118"/>
      <c r="X6" s="118"/>
      <c r="Y6" s="121"/>
      <c r="Z6" s="121"/>
      <c r="AA6" s="121"/>
    </row>
    <row r="7" spans="1:27" ht="16.5" thickBot="1" x14ac:dyDescent="0.25"/>
    <row r="8" spans="1:27" ht="25.5" customHeight="1" x14ac:dyDescent="0.2">
      <c r="A8" s="197" t="s">
        <v>83</v>
      </c>
      <c r="B8" s="200" t="s">
        <v>84</v>
      </c>
      <c r="C8" s="201" t="s">
        <v>85</v>
      </c>
      <c r="D8" s="204" t="s">
        <v>86</v>
      </c>
      <c r="E8" s="190" t="s">
        <v>140</v>
      </c>
      <c r="F8" s="190"/>
      <c r="G8" s="190"/>
      <c r="H8" s="190"/>
      <c r="I8" s="191"/>
      <c r="J8" s="207" t="s">
        <v>88</v>
      </c>
      <c r="K8" s="210" t="s">
        <v>89</v>
      </c>
      <c r="L8" s="194" t="s">
        <v>90</v>
      </c>
      <c r="M8" s="190" t="s">
        <v>141</v>
      </c>
      <c r="N8" s="190"/>
      <c r="O8" s="190"/>
      <c r="P8" s="190"/>
      <c r="Q8" s="191"/>
      <c r="R8" s="207" t="s">
        <v>88</v>
      </c>
      <c r="S8" s="210" t="s">
        <v>89</v>
      </c>
      <c r="T8" s="194" t="s">
        <v>90</v>
      </c>
      <c r="U8" s="200" t="s">
        <v>92</v>
      </c>
      <c r="V8" s="187" t="s">
        <v>93</v>
      </c>
    </row>
    <row r="9" spans="1:27" ht="12.75" customHeight="1" x14ac:dyDescent="0.2">
      <c r="A9" s="198"/>
      <c r="B9" s="195"/>
      <c r="C9" s="202"/>
      <c r="D9" s="205"/>
      <c r="E9" s="192"/>
      <c r="F9" s="192"/>
      <c r="G9" s="192"/>
      <c r="H9" s="192"/>
      <c r="I9" s="193"/>
      <c r="J9" s="208"/>
      <c r="K9" s="211"/>
      <c r="L9" s="195"/>
      <c r="M9" s="192"/>
      <c r="N9" s="192"/>
      <c r="O9" s="192"/>
      <c r="P9" s="192"/>
      <c r="Q9" s="193"/>
      <c r="R9" s="208"/>
      <c r="S9" s="211"/>
      <c r="T9" s="195"/>
      <c r="U9" s="195"/>
      <c r="V9" s="188"/>
    </row>
    <row r="10" spans="1:27" ht="31.5" customHeight="1" thickBot="1" x14ac:dyDescent="0.25">
      <c r="A10" s="199"/>
      <c r="B10" s="196"/>
      <c r="C10" s="203"/>
      <c r="D10" s="206"/>
      <c r="E10" s="137" t="s">
        <v>94</v>
      </c>
      <c r="F10" s="138" t="s">
        <v>95</v>
      </c>
      <c r="G10" s="138" t="s">
        <v>96</v>
      </c>
      <c r="H10" s="138" t="s">
        <v>97</v>
      </c>
      <c r="I10" s="138" t="s">
        <v>98</v>
      </c>
      <c r="J10" s="209"/>
      <c r="K10" s="212"/>
      <c r="L10" s="196"/>
      <c r="M10" s="137" t="s">
        <v>94</v>
      </c>
      <c r="N10" s="138" t="s">
        <v>95</v>
      </c>
      <c r="O10" s="138" t="s">
        <v>96</v>
      </c>
      <c r="P10" s="138" t="s">
        <v>97</v>
      </c>
      <c r="Q10" s="138" t="s">
        <v>98</v>
      </c>
      <c r="R10" s="209"/>
      <c r="S10" s="212"/>
      <c r="T10" s="196"/>
      <c r="U10" s="196"/>
      <c r="V10" s="189"/>
    </row>
    <row r="11" spans="1:27" ht="31.5" x14ac:dyDescent="0.2">
      <c r="A11" s="140">
        <v>1</v>
      </c>
      <c r="B11" s="141" t="s">
        <v>142</v>
      </c>
      <c r="C11" s="142">
        <v>144</v>
      </c>
      <c r="D11" s="143">
        <v>4</v>
      </c>
      <c r="E11" s="131">
        <v>4</v>
      </c>
      <c r="F11" s="144"/>
      <c r="G11" s="144">
        <v>4</v>
      </c>
      <c r="H11" s="144"/>
      <c r="I11" s="144">
        <f>SUM(E11:H11)</f>
        <v>8</v>
      </c>
      <c r="J11" s="145" t="s">
        <v>110</v>
      </c>
      <c r="K11" s="146"/>
      <c r="L11" s="147" t="s">
        <v>111</v>
      </c>
      <c r="M11" s="131"/>
      <c r="N11" s="144"/>
      <c r="O11" s="144"/>
      <c r="P11" s="144"/>
      <c r="Q11" s="144"/>
      <c r="R11" s="144"/>
      <c r="S11" s="146"/>
      <c r="T11" s="141"/>
      <c r="U11" s="141" t="s">
        <v>143</v>
      </c>
      <c r="V11" s="148" t="s">
        <v>144</v>
      </c>
    </row>
    <row r="12" spans="1:27" x14ac:dyDescent="0.2">
      <c r="A12" s="127">
        <v>2</v>
      </c>
      <c r="B12" s="128" t="s">
        <v>145</v>
      </c>
      <c r="C12" s="129">
        <v>108</v>
      </c>
      <c r="D12" s="130">
        <v>3</v>
      </c>
      <c r="E12" s="149">
        <v>2</v>
      </c>
      <c r="F12" s="150"/>
      <c r="G12" s="150"/>
      <c r="H12" s="150"/>
      <c r="I12" s="150">
        <f t="shared" ref="I12:I21" si="0">SUM(E12:H12)</f>
        <v>2</v>
      </c>
      <c r="J12" s="150"/>
      <c r="K12" s="152"/>
      <c r="L12" s="128"/>
      <c r="M12" s="149">
        <v>4</v>
      </c>
      <c r="N12" s="150"/>
      <c r="O12" s="150">
        <v>2</v>
      </c>
      <c r="P12" s="150"/>
      <c r="Q12" s="150">
        <f t="shared" ref="Q12:Q24" si="1">SUM(M12:P12)</f>
        <v>6</v>
      </c>
      <c r="R12" s="145" t="s">
        <v>110</v>
      </c>
      <c r="S12" s="152"/>
      <c r="T12" s="153" t="s">
        <v>100</v>
      </c>
      <c r="U12" s="128" t="s">
        <v>59</v>
      </c>
      <c r="V12" s="132" t="s">
        <v>146</v>
      </c>
    </row>
    <row r="13" spans="1:27" x14ac:dyDescent="0.2">
      <c r="A13" s="127">
        <v>3</v>
      </c>
      <c r="B13" s="128" t="s">
        <v>147</v>
      </c>
      <c r="C13" s="129">
        <v>108</v>
      </c>
      <c r="D13" s="130">
        <v>3</v>
      </c>
      <c r="E13" s="149">
        <v>4</v>
      </c>
      <c r="F13" s="150"/>
      <c r="G13" s="150">
        <v>2</v>
      </c>
      <c r="H13" s="150"/>
      <c r="I13" s="150">
        <f t="shared" si="0"/>
        <v>6</v>
      </c>
      <c r="J13" s="145" t="s">
        <v>110</v>
      </c>
      <c r="K13" s="152"/>
      <c r="L13" s="153" t="s">
        <v>100</v>
      </c>
      <c r="M13" s="149"/>
      <c r="N13" s="150"/>
      <c r="O13" s="150"/>
      <c r="P13" s="150"/>
      <c r="Q13" s="150"/>
      <c r="R13" s="150"/>
      <c r="S13" s="152"/>
      <c r="T13" s="128"/>
      <c r="U13" s="128" t="s">
        <v>143</v>
      </c>
      <c r="V13" s="132" t="s">
        <v>144</v>
      </c>
    </row>
    <row r="14" spans="1:27" ht="31.5" x14ac:dyDescent="0.2">
      <c r="A14" s="127">
        <v>4</v>
      </c>
      <c r="B14" s="128" t="s">
        <v>148</v>
      </c>
      <c r="C14" s="129">
        <v>108</v>
      </c>
      <c r="D14" s="130">
        <v>3</v>
      </c>
      <c r="E14" s="149"/>
      <c r="F14" s="150">
        <v>2</v>
      </c>
      <c r="G14" s="150">
        <v>2</v>
      </c>
      <c r="H14" s="150"/>
      <c r="I14" s="150">
        <f t="shared" si="0"/>
        <v>4</v>
      </c>
      <c r="J14" s="145" t="s">
        <v>110</v>
      </c>
      <c r="K14" s="152"/>
      <c r="L14" s="153" t="s">
        <v>100</v>
      </c>
      <c r="M14" s="149"/>
      <c r="N14" s="150"/>
      <c r="O14" s="150"/>
      <c r="P14" s="150"/>
      <c r="Q14" s="150"/>
      <c r="R14" s="150"/>
      <c r="S14" s="152"/>
      <c r="T14" s="128"/>
      <c r="U14" s="128" t="s">
        <v>149</v>
      </c>
      <c r="V14" s="132" t="s">
        <v>144</v>
      </c>
    </row>
    <row r="15" spans="1:27" s="116" customFormat="1" x14ac:dyDescent="0.2">
      <c r="A15" s="161">
        <v>5</v>
      </c>
      <c r="B15" s="162" t="s">
        <v>124</v>
      </c>
      <c r="C15" s="163"/>
      <c r="D15" s="164"/>
      <c r="E15" s="165"/>
      <c r="F15" s="151"/>
      <c r="G15" s="151"/>
      <c r="H15" s="151"/>
      <c r="I15" s="150"/>
      <c r="J15" s="151"/>
      <c r="K15" s="166"/>
      <c r="L15" s="162"/>
      <c r="M15" s="165">
        <v>2</v>
      </c>
      <c r="N15" s="151"/>
      <c r="O15" s="151"/>
      <c r="P15" s="151"/>
      <c r="Q15" s="150">
        <f t="shared" si="1"/>
        <v>2</v>
      </c>
      <c r="R15" s="151"/>
      <c r="S15" s="166"/>
      <c r="T15" s="162"/>
      <c r="U15" s="162" t="s">
        <v>125</v>
      </c>
      <c r="V15" s="167" t="s">
        <v>126</v>
      </c>
    </row>
    <row r="16" spans="1:27" ht="31.5" x14ac:dyDescent="0.2">
      <c r="A16" s="127">
        <v>6</v>
      </c>
      <c r="B16" s="128" t="s">
        <v>127</v>
      </c>
      <c r="C16" s="129"/>
      <c r="D16" s="130"/>
      <c r="E16" s="149"/>
      <c r="F16" s="150"/>
      <c r="G16" s="150"/>
      <c r="H16" s="150"/>
      <c r="I16" s="150"/>
      <c r="J16" s="150"/>
      <c r="K16" s="152"/>
      <c r="L16" s="128"/>
      <c r="M16" s="149">
        <v>2</v>
      </c>
      <c r="N16" s="150"/>
      <c r="O16" s="150"/>
      <c r="P16" s="150"/>
      <c r="Q16" s="150">
        <f t="shared" si="1"/>
        <v>2</v>
      </c>
      <c r="R16" s="150"/>
      <c r="S16" s="152"/>
      <c r="T16" s="128"/>
      <c r="U16" s="128" t="s">
        <v>40</v>
      </c>
      <c r="V16" s="132" t="s">
        <v>126</v>
      </c>
    </row>
    <row r="17" spans="1:25" s="116" customFormat="1" x14ac:dyDescent="0.2">
      <c r="A17" s="161">
        <v>7</v>
      </c>
      <c r="B17" s="162" t="s">
        <v>150</v>
      </c>
      <c r="C17" s="163">
        <v>288</v>
      </c>
      <c r="D17" s="164">
        <v>8</v>
      </c>
      <c r="E17" s="165"/>
      <c r="F17" s="151">
        <v>2</v>
      </c>
      <c r="G17" s="151">
        <v>2</v>
      </c>
      <c r="H17" s="151"/>
      <c r="I17" s="150">
        <f t="shared" si="0"/>
        <v>4</v>
      </c>
      <c r="J17" s="151"/>
      <c r="K17" s="166"/>
      <c r="L17" s="153" t="s">
        <v>100</v>
      </c>
      <c r="M17" s="165">
        <v>2</v>
      </c>
      <c r="N17" s="151">
        <v>2</v>
      </c>
      <c r="O17" s="151">
        <v>2</v>
      </c>
      <c r="P17" s="151">
        <v>2</v>
      </c>
      <c r="Q17" s="150">
        <f t="shared" si="1"/>
        <v>8</v>
      </c>
      <c r="R17" s="151"/>
      <c r="S17" s="154" t="s">
        <v>108</v>
      </c>
      <c r="T17" s="153" t="s">
        <v>105</v>
      </c>
      <c r="U17" s="162" t="s">
        <v>43</v>
      </c>
      <c r="V17" s="167" t="s">
        <v>151</v>
      </c>
    </row>
    <row r="18" spans="1:25" ht="31.5" x14ac:dyDescent="0.2">
      <c r="A18" s="127">
        <v>8</v>
      </c>
      <c r="B18" s="128" t="s">
        <v>152</v>
      </c>
      <c r="C18" s="129">
        <v>252</v>
      </c>
      <c r="D18" s="130">
        <v>7</v>
      </c>
      <c r="E18" s="149">
        <v>4</v>
      </c>
      <c r="F18" s="150">
        <v>2</v>
      </c>
      <c r="G18" s="150">
        <v>4</v>
      </c>
      <c r="H18" s="150">
        <v>2</v>
      </c>
      <c r="I18" s="150">
        <f t="shared" si="0"/>
        <v>12</v>
      </c>
      <c r="J18" s="145" t="s">
        <v>110</v>
      </c>
      <c r="K18" s="152"/>
      <c r="L18" s="153" t="s">
        <v>105</v>
      </c>
      <c r="M18" s="149"/>
      <c r="N18" s="150"/>
      <c r="O18" s="150"/>
      <c r="P18" s="150"/>
      <c r="Q18" s="150"/>
      <c r="R18" s="150"/>
      <c r="S18" s="152"/>
      <c r="T18" s="128"/>
      <c r="U18" s="128" t="s">
        <v>40</v>
      </c>
      <c r="V18" s="132" t="s">
        <v>144</v>
      </c>
    </row>
    <row r="19" spans="1:25" ht="47.25" x14ac:dyDescent="0.2">
      <c r="A19" s="127">
        <v>9</v>
      </c>
      <c r="B19" s="128" t="s">
        <v>192</v>
      </c>
      <c r="C19" s="129"/>
      <c r="D19" s="130"/>
      <c r="E19" s="149"/>
      <c r="F19" s="150"/>
      <c r="G19" s="150"/>
      <c r="H19" s="150"/>
      <c r="I19" s="150"/>
      <c r="J19" s="150"/>
      <c r="K19" s="152"/>
      <c r="L19" s="128"/>
      <c r="M19" s="149">
        <v>2</v>
      </c>
      <c r="N19" s="150"/>
      <c r="O19" s="150"/>
      <c r="P19" s="150"/>
      <c r="Q19" s="150">
        <f t="shared" si="1"/>
        <v>2</v>
      </c>
      <c r="R19" s="150"/>
      <c r="S19" s="152"/>
      <c r="T19" s="128"/>
      <c r="U19" s="128" t="s">
        <v>43</v>
      </c>
      <c r="V19" s="132" t="s">
        <v>126</v>
      </c>
    </row>
    <row r="20" spans="1:25" ht="47.25" x14ac:dyDescent="0.2">
      <c r="A20" s="127">
        <v>10</v>
      </c>
      <c r="B20" s="128" t="s">
        <v>200</v>
      </c>
      <c r="C20" s="129">
        <v>216</v>
      </c>
      <c r="D20" s="130">
        <v>6</v>
      </c>
      <c r="E20" s="149">
        <v>4</v>
      </c>
      <c r="F20" s="150">
        <v>2</v>
      </c>
      <c r="G20" s="150">
        <v>2</v>
      </c>
      <c r="H20" s="150">
        <v>2</v>
      </c>
      <c r="I20" s="150">
        <f t="shared" si="0"/>
        <v>10</v>
      </c>
      <c r="J20" s="150"/>
      <c r="K20" s="160" t="s">
        <v>108</v>
      </c>
      <c r="L20" s="153" t="s">
        <v>105</v>
      </c>
      <c r="M20" s="149"/>
      <c r="N20" s="150"/>
      <c r="O20" s="150"/>
      <c r="P20" s="150"/>
      <c r="Q20" s="150"/>
      <c r="R20" s="150"/>
      <c r="S20" s="152"/>
      <c r="T20" s="128"/>
      <c r="U20" s="128" t="s">
        <v>43</v>
      </c>
      <c r="V20" s="132" t="s">
        <v>144</v>
      </c>
    </row>
    <row r="21" spans="1:25" s="116" customFormat="1" x14ac:dyDescent="0.2">
      <c r="A21" s="161">
        <v>11</v>
      </c>
      <c r="B21" s="162" t="s">
        <v>201</v>
      </c>
      <c r="C21" s="163">
        <v>144</v>
      </c>
      <c r="D21" s="164">
        <v>4</v>
      </c>
      <c r="E21" s="165">
        <v>2</v>
      </c>
      <c r="F21" s="151"/>
      <c r="G21" s="151"/>
      <c r="H21" s="151"/>
      <c r="I21" s="150">
        <f t="shared" si="0"/>
        <v>2</v>
      </c>
      <c r="J21" s="151"/>
      <c r="K21" s="166"/>
      <c r="L21" s="162"/>
      <c r="M21" s="165">
        <v>2</v>
      </c>
      <c r="N21" s="151">
        <v>2</v>
      </c>
      <c r="O21" s="151">
        <v>2</v>
      </c>
      <c r="P21" s="151">
        <v>2</v>
      </c>
      <c r="Q21" s="150">
        <f t="shared" si="1"/>
        <v>8</v>
      </c>
      <c r="R21" s="151"/>
      <c r="S21" s="166"/>
      <c r="T21" s="153" t="s">
        <v>105</v>
      </c>
      <c r="U21" s="162" t="s">
        <v>43</v>
      </c>
      <c r="V21" s="167" t="s">
        <v>146</v>
      </c>
    </row>
    <row r="22" spans="1:25" ht="31.5" x14ac:dyDescent="0.2">
      <c r="A22" s="127">
        <v>12</v>
      </c>
      <c r="B22" s="128" t="s">
        <v>195</v>
      </c>
      <c r="C22" s="129"/>
      <c r="D22" s="130"/>
      <c r="E22" s="149"/>
      <c r="F22" s="150"/>
      <c r="G22" s="150"/>
      <c r="H22" s="150"/>
      <c r="I22" s="150"/>
      <c r="J22" s="150"/>
      <c r="K22" s="152"/>
      <c r="L22" s="128"/>
      <c r="M22" s="149">
        <v>2</v>
      </c>
      <c r="N22" s="150"/>
      <c r="O22" s="150"/>
      <c r="P22" s="150"/>
      <c r="Q22" s="150">
        <f t="shared" si="1"/>
        <v>2</v>
      </c>
      <c r="R22" s="150"/>
      <c r="S22" s="152"/>
      <c r="T22" s="128"/>
      <c r="U22" s="128" t="s">
        <v>43</v>
      </c>
      <c r="V22" s="132" t="s">
        <v>126</v>
      </c>
    </row>
    <row r="23" spans="1:25" ht="47.25" x14ac:dyDescent="0.2">
      <c r="A23" s="127">
        <v>13</v>
      </c>
      <c r="B23" s="128" t="s">
        <v>186</v>
      </c>
      <c r="C23" s="129">
        <v>108</v>
      </c>
      <c r="D23" s="130">
        <v>3</v>
      </c>
      <c r="E23" s="149">
        <v>2</v>
      </c>
      <c r="F23" s="150"/>
      <c r="G23" s="150"/>
      <c r="H23" s="150"/>
      <c r="I23" s="150">
        <f>SUM(E23:H23)</f>
        <v>2</v>
      </c>
      <c r="J23" s="150"/>
      <c r="K23" s="152"/>
      <c r="L23" s="128"/>
      <c r="M23" s="149">
        <v>4</v>
      </c>
      <c r="N23" s="150">
        <v>2</v>
      </c>
      <c r="O23" s="150">
        <v>2</v>
      </c>
      <c r="P23" s="150"/>
      <c r="Q23" s="150">
        <f t="shared" si="1"/>
        <v>8</v>
      </c>
      <c r="R23" s="145" t="s">
        <v>110</v>
      </c>
      <c r="S23" s="152"/>
      <c r="T23" s="153" t="s">
        <v>100</v>
      </c>
      <c r="U23" s="128" t="s">
        <v>43</v>
      </c>
      <c r="V23" s="132" t="s">
        <v>146</v>
      </c>
    </row>
    <row r="24" spans="1:25" s="116" customFormat="1" x14ac:dyDescent="0.2">
      <c r="A24" s="161">
        <v>14</v>
      </c>
      <c r="B24" s="162" t="s">
        <v>198</v>
      </c>
      <c r="C24" s="163"/>
      <c r="D24" s="164"/>
      <c r="E24" s="165"/>
      <c r="F24" s="151"/>
      <c r="G24" s="151"/>
      <c r="H24" s="151"/>
      <c r="I24" s="151"/>
      <c r="J24" s="151"/>
      <c r="K24" s="166"/>
      <c r="L24" s="162"/>
      <c r="M24" s="165">
        <v>2</v>
      </c>
      <c r="N24" s="151"/>
      <c r="O24" s="151"/>
      <c r="P24" s="151"/>
      <c r="Q24" s="150">
        <f t="shared" si="1"/>
        <v>2</v>
      </c>
      <c r="R24" s="151"/>
      <c r="S24" s="166"/>
      <c r="T24" s="162"/>
      <c r="U24" s="162" t="s">
        <v>43</v>
      </c>
      <c r="V24" s="167" t="s">
        <v>126</v>
      </c>
    </row>
    <row r="25" spans="1:25" ht="48" thickBot="1" x14ac:dyDescent="0.25">
      <c r="A25" s="133">
        <v>15</v>
      </c>
      <c r="B25" s="134" t="s">
        <v>156</v>
      </c>
      <c r="C25" s="135">
        <v>216</v>
      </c>
      <c r="D25" s="136">
        <v>6</v>
      </c>
      <c r="E25" s="137"/>
      <c r="F25" s="138"/>
      <c r="G25" s="138"/>
      <c r="H25" s="138"/>
      <c r="I25" s="138"/>
      <c r="J25" s="138"/>
      <c r="K25" s="157"/>
      <c r="L25" s="134"/>
      <c r="M25" s="137"/>
      <c r="N25" s="138"/>
      <c r="O25" s="138"/>
      <c r="P25" s="138"/>
      <c r="Q25" s="138"/>
      <c r="R25" s="138"/>
      <c r="S25" s="157"/>
      <c r="T25" s="158" t="s">
        <v>111</v>
      </c>
      <c r="U25" s="134" t="s">
        <v>43</v>
      </c>
      <c r="V25" s="139" t="s">
        <v>157</v>
      </c>
    </row>
    <row r="27" spans="1:25" s="115" customFormat="1" x14ac:dyDescent="0.2">
      <c r="A27" s="213" t="s">
        <v>23</v>
      </c>
      <c r="B27" s="213"/>
      <c r="C27" s="116"/>
      <c r="D27" s="116"/>
      <c r="E27" s="118" t="s">
        <v>53</v>
      </c>
      <c r="F27" s="118"/>
      <c r="G27" s="116"/>
      <c r="H27" s="116"/>
      <c r="I27" s="116"/>
      <c r="J27" s="116"/>
      <c r="K27" s="116"/>
      <c r="L27" s="116"/>
      <c r="M27" s="116" t="s">
        <v>54</v>
      </c>
      <c r="N27" s="116"/>
      <c r="O27" s="116"/>
      <c r="P27" s="116"/>
      <c r="Q27" s="116"/>
      <c r="R27" s="116"/>
      <c r="S27" s="116"/>
      <c r="T27" s="122" t="s">
        <v>55</v>
      </c>
      <c r="U27" s="122"/>
      <c r="V27" s="122"/>
      <c r="W27" s="122"/>
      <c r="X27" s="116"/>
      <c r="Y27" s="122"/>
    </row>
  </sheetData>
  <mergeCells count="18">
    <mergeCell ref="A27:B27"/>
    <mergeCell ref="K8:K10"/>
    <mergeCell ref="J8:J10"/>
    <mergeCell ref="E8:I9"/>
    <mergeCell ref="M8:Q9"/>
    <mergeCell ref="V8:V10"/>
    <mergeCell ref="T4:U4"/>
    <mergeCell ref="L8:L10"/>
    <mergeCell ref="T8:T10"/>
    <mergeCell ref="A8:A10"/>
    <mergeCell ref="B8:B10"/>
    <mergeCell ref="C8:C10"/>
    <mergeCell ref="D8:D10"/>
    <mergeCell ref="A4:B4"/>
    <mergeCell ref="D4:E4"/>
    <mergeCell ref="R8:R10"/>
    <mergeCell ref="S8:S10"/>
    <mergeCell ref="U8:U10"/>
  </mergeCells>
  <printOptions horizontalCentered="1" verticalCentered="1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</vt:i4>
      </vt:variant>
    </vt:vector>
  </HeadingPairs>
  <TitlesOfParts>
    <vt:vector size="12" baseType="lpstr">
      <vt:lpstr>1 курс испр (ПТиДМ)</vt:lpstr>
      <vt:lpstr>1 курс (ТКММ испр)</vt:lpstr>
      <vt:lpstr>Курс 5 (ПТиДМ)</vt:lpstr>
      <vt:lpstr>Курс 4 (ПТиДМ)</vt:lpstr>
      <vt:lpstr>Курс 3 (ПТиДМ)</vt:lpstr>
      <vt:lpstr>Курс 2 (ПТиДМ)</vt:lpstr>
      <vt:lpstr>Курс 5 (ТКММ)</vt:lpstr>
      <vt:lpstr>Курс 4 (ТКММ)</vt:lpstr>
      <vt:lpstr>Курс 3 (ТКММ)</vt:lpstr>
      <vt:lpstr>Курс 2 (ТКММ)</vt:lpstr>
      <vt:lpstr>'1 курс (ТКММ испр)'!Область_печати</vt:lpstr>
      <vt:lpstr>'1 курс испр (ПТиДМ)'!Область_печати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cp:keywords/>
  <dc:description/>
  <cp:lastModifiedBy>User</cp:lastModifiedBy>
  <cp:lastPrinted>2024-08-29T09:28:19Z</cp:lastPrinted>
  <dcterms:created xsi:type="dcterms:W3CDTF">1996-10-08T23:32:33Z</dcterms:created>
  <dcterms:modified xsi:type="dcterms:W3CDTF">2025-05-22T06:21:10Z</dcterms:modified>
  <cp:category/>
</cp:coreProperties>
</file>