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афики ИЗО\График ИЗО 26-27_август 2026\заочное\"/>
    </mc:Choice>
  </mc:AlternateContent>
  <bookViews>
    <workbookView xWindow="480" yWindow="405" windowWidth="11115" windowHeight="6030" tabRatio="718" activeTab="2"/>
  </bookViews>
  <sheets>
    <sheet name="1 ХТ-262" sheetId="3" r:id="rId1"/>
    <sheet name="1у ХТ-262" sheetId="12" r:id="rId2"/>
    <sheet name="1 ХТ-261" sheetId="11" r:id="rId3"/>
    <sheet name="1у ХТ-261" sheetId="14" r:id="rId4"/>
    <sheet name="2 курс ТСК 25" sheetId="10" r:id="rId5"/>
    <sheet name="2  курс ТЦКМ 25" sheetId="2" r:id="rId6"/>
    <sheet name="3 курс ТСК 24" sheetId="4" r:id="rId7"/>
    <sheet name="3 курс ТЦКМ 24" sheetId="7" r:id="rId8"/>
    <sheet name="4 курс ТСК 23" sheetId="8" r:id="rId9"/>
    <sheet name="4 курс ТЦКМ 23" sheetId="5" r:id="rId10"/>
    <sheet name="5 курс ТСК 22" sheetId="6" r:id="rId11"/>
    <sheet name="5 курс ТЦКМ 22" sheetId="9" r:id="rId12"/>
  </sheets>
  <definedNames>
    <definedName name="_xlnm.Print_Area" localSheetId="3">'1у ХТ-261'!$B$1:$H$16</definedName>
    <definedName name="_xlnm.Print_Area" localSheetId="1">'1у ХТ-262'!$B$1:$H$16</definedName>
    <definedName name="_xlnm.Print_Area" localSheetId="5">'2  курс ТЦКМ 25'!$A$1:$AC$26</definedName>
  </definedNames>
  <calcPr calcId="162913"/>
</workbook>
</file>

<file path=xl/calcChain.xml><?xml version="1.0" encoding="utf-8"?>
<calcChain xmlns="http://schemas.openxmlformats.org/spreadsheetml/2006/main">
  <c r="D23" i="11" l="1"/>
  <c r="E23" i="11"/>
  <c r="F23" i="11"/>
  <c r="G23" i="11"/>
  <c r="C23" i="11" s="1"/>
  <c r="G14" i="9" l="1"/>
  <c r="F14" i="9"/>
  <c r="E14" i="9"/>
  <c r="D14" i="9"/>
  <c r="C14" i="9"/>
  <c r="G11" i="5"/>
  <c r="F11" i="5"/>
  <c r="E11" i="5"/>
  <c r="D11" i="5"/>
  <c r="C11" i="5" s="1"/>
  <c r="G9" i="5"/>
  <c r="F9" i="5"/>
  <c r="E9" i="5"/>
  <c r="D9" i="5"/>
  <c r="C9" i="5"/>
  <c r="G12" i="7"/>
  <c r="F12" i="7"/>
  <c r="E12" i="7"/>
  <c r="C12" i="7" s="1"/>
  <c r="D12" i="7"/>
  <c r="G11" i="7"/>
  <c r="F11" i="7"/>
  <c r="E11" i="7"/>
  <c r="D11" i="7"/>
  <c r="C11" i="7" s="1"/>
  <c r="G10" i="7"/>
  <c r="F10" i="7"/>
  <c r="E10" i="7"/>
  <c r="D10" i="7"/>
  <c r="C10" i="7"/>
  <c r="G9" i="7"/>
  <c r="F9" i="7"/>
  <c r="E9" i="7"/>
  <c r="D9" i="7"/>
  <c r="C9" i="7"/>
  <c r="G20" i="2"/>
  <c r="F20" i="2"/>
  <c r="C20" i="2" s="1"/>
  <c r="E20" i="2"/>
  <c r="D20" i="2"/>
  <c r="G19" i="2"/>
  <c r="F19" i="2"/>
  <c r="E19" i="2"/>
  <c r="C19" i="2" s="1"/>
  <c r="D19" i="2"/>
  <c r="G18" i="2"/>
  <c r="F18" i="2"/>
  <c r="E18" i="2"/>
  <c r="D18" i="2"/>
  <c r="C18" i="2" s="1"/>
  <c r="G17" i="2"/>
  <c r="F17" i="2"/>
  <c r="E17" i="2"/>
  <c r="D17" i="2"/>
  <c r="C17" i="2"/>
  <c r="G16" i="2"/>
  <c r="F16" i="2"/>
  <c r="E16" i="2"/>
  <c r="D16" i="2"/>
  <c r="C16" i="2" s="1"/>
  <c r="G15" i="2"/>
  <c r="C15" i="2" s="1"/>
  <c r="F15" i="2"/>
  <c r="E15" i="2"/>
  <c r="D15" i="2"/>
  <c r="G14" i="2"/>
  <c r="F14" i="2"/>
  <c r="C14" i="2" s="1"/>
  <c r="E14" i="2"/>
  <c r="D14" i="2"/>
  <c r="G13" i="2"/>
  <c r="F13" i="2"/>
  <c r="E13" i="2"/>
  <c r="C13" i="2" s="1"/>
  <c r="D13" i="2"/>
  <c r="G12" i="2"/>
  <c r="F12" i="2"/>
  <c r="E12" i="2"/>
  <c r="D12" i="2"/>
  <c r="C12" i="2" s="1"/>
  <c r="G11" i="2"/>
  <c r="F11" i="2"/>
  <c r="E11" i="2"/>
  <c r="D11" i="2"/>
  <c r="C11" i="2"/>
  <c r="G10" i="2"/>
  <c r="F10" i="2"/>
  <c r="E10" i="2"/>
  <c r="D10" i="2"/>
  <c r="C10" i="2" s="1"/>
  <c r="G9" i="2"/>
  <c r="C9" i="2" s="1"/>
  <c r="F9" i="2"/>
  <c r="E9" i="2"/>
  <c r="D9" i="2"/>
  <c r="G17" i="4" l="1"/>
  <c r="F17" i="4"/>
  <c r="E17" i="4"/>
  <c r="C17" i="4" s="1"/>
  <c r="D17" i="4"/>
  <c r="D10" i="9" l="1"/>
  <c r="C10" i="9" s="1"/>
  <c r="E10" i="9"/>
  <c r="F10" i="9"/>
  <c r="G10" i="9"/>
  <c r="D11" i="9"/>
  <c r="C11" i="9" s="1"/>
  <c r="E11" i="9"/>
  <c r="F11" i="9"/>
  <c r="G11" i="9"/>
  <c r="D12" i="9"/>
  <c r="C12" i="9" s="1"/>
  <c r="E12" i="9"/>
  <c r="F12" i="9"/>
  <c r="G12" i="9"/>
  <c r="D13" i="9"/>
  <c r="E13" i="9"/>
  <c r="F13" i="9"/>
  <c r="G13" i="9"/>
  <c r="C13" i="9" s="1"/>
  <c r="D15" i="9"/>
  <c r="C15" i="9" s="1"/>
  <c r="E15" i="9"/>
  <c r="F15" i="9"/>
  <c r="G15" i="9"/>
  <c r="D16" i="9"/>
  <c r="C16" i="9" s="1"/>
  <c r="E16" i="9"/>
  <c r="F16" i="9"/>
  <c r="G16" i="9"/>
  <c r="D10" i="6"/>
  <c r="C10" i="6" s="1"/>
  <c r="E10" i="6"/>
  <c r="F10" i="6"/>
  <c r="G10" i="6"/>
  <c r="D11" i="6"/>
  <c r="E11" i="6"/>
  <c r="C11" i="6" s="1"/>
  <c r="F11" i="6"/>
  <c r="G11" i="6"/>
  <c r="D12" i="6"/>
  <c r="C12" i="6" s="1"/>
  <c r="E12" i="6"/>
  <c r="F12" i="6"/>
  <c r="G12" i="6"/>
  <c r="D13" i="6"/>
  <c r="C13" i="6" s="1"/>
  <c r="E13" i="6"/>
  <c r="F13" i="6"/>
  <c r="G13" i="6"/>
  <c r="D14" i="6"/>
  <c r="C14" i="6" s="1"/>
  <c r="E14" i="6"/>
  <c r="F14" i="6"/>
  <c r="G14" i="6"/>
  <c r="D15" i="6"/>
  <c r="E15" i="6"/>
  <c r="F15" i="6"/>
  <c r="C15" i="6" s="1"/>
  <c r="G15" i="6"/>
  <c r="D16" i="6"/>
  <c r="C16" i="6" s="1"/>
  <c r="E16" i="6"/>
  <c r="F16" i="6"/>
  <c r="G16" i="6"/>
  <c r="C10" i="8"/>
  <c r="D10" i="8"/>
  <c r="E10" i="8"/>
  <c r="F10" i="8"/>
  <c r="G10" i="8"/>
  <c r="D11" i="8"/>
  <c r="C11" i="8" s="1"/>
  <c r="E11" i="8"/>
  <c r="F11" i="8"/>
  <c r="G11" i="8"/>
  <c r="D12" i="8"/>
  <c r="C12" i="8" s="1"/>
  <c r="E12" i="8"/>
  <c r="F12" i="8"/>
  <c r="G12" i="8"/>
  <c r="D13" i="8"/>
  <c r="C13" i="8" s="1"/>
  <c r="E13" i="8"/>
  <c r="F13" i="8"/>
  <c r="G13" i="8"/>
  <c r="D14" i="8"/>
  <c r="E14" i="8"/>
  <c r="C14" i="8" s="1"/>
  <c r="F14" i="8"/>
  <c r="G14" i="8"/>
  <c r="D15" i="8"/>
  <c r="C15" i="8" s="1"/>
  <c r="E15" i="8"/>
  <c r="F15" i="8"/>
  <c r="G15" i="8"/>
  <c r="C16" i="8"/>
  <c r="D16" i="8"/>
  <c r="E16" i="8"/>
  <c r="F16" i="8"/>
  <c r="G16" i="8"/>
  <c r="D17" i="8"/>
  <c r="C17" i="8" s="1"/>
  <c r="E17" i="8"/>
  <c r="F17" i="8"/>
  <c r="G17" i="8"/>
  <c r="D18" i="8"/>
  <c r="C18" i="8" s="1"/>
  <c r="E18" i="8"/>
  <c r="F18" i="8"/>
  <c r="G18" i="8"/>
  <c r="D19" i="8"/>
  <c r="C19" i="8" s="1"/>
  <c r="E19" i="8"/>
  <c r="F19" i="8"/>
  <c r="G19" i="8"/>
  <c r="D20" i="8"/>
  <c r="E20" i="8"/>
  <c r="F20" i="8"/>
  <c r="C20" i="8" s="1"/>
  <c r="G20" i="8"/>
  <c r="D21" i="8"/>
  <c r="C21" i="8" s="1"/>
  <c r="E21" i="8"/>
  <c r="F21" i="8"/>
  <c r="G21" i="8"/>
  <c r="C22" i="8"/>
  <c r="D22" i="8"/>
  <c r="E22" i="8"/>
  <c r="F22" i="8"/>
  <c r="G22" i="8"/>
  <c r="C13" i="7"/>
  <c r="D13" i="7"/>
  <c r="E13" i="7"/>
  <c r="F13" i="7"/>
  <c r="G13" i="7"/>
  <c r="D14" i="7"/>
  <c r="C14" i="7" s="1"/>
  <c r="E14" i="7"/>
  <c r="F14" i="7"/>
  <c r="G14" i="7"/>
  <c r="D15" i="7"/>
  <c r="C15" i="7" s="1"/>
  <c r="E15" i="7"/>
  <c r="F15" i="7"/>
  <c r="G15" i="7"/>
  <c r="D16" i="7"/>
  <c r="E16" i="7"/>
  <c r="F16" i="7"/>
  <c r="C16" i="7" s="1"/>
  <c r="G16" i="7"/>
  <c r="D17" i="7"/>
  <c r="C17" i="7" s="1"/>
  <c r="E17" i="7"/>
  <c r="F17" i="7"/>
  <c r="G17" i="7"/>
  <c r="D18" i="7"/>
  <c r="C18" i="7" s="1"/>
  <c r="E18" i="7"/>
  <c r="F18" i="7"/>
  <c r="G18" i="7"/>
  <c r="C19" i="7"/>
  <c r="D19" i="7"/>
  <c r="E19" i="7"/>
  <c r="F19" i="7"/>
  <c r="G19" i="7"/>
  <c r="D20" i="7"/>
  <c r="C20" i="7" s="1"/>
  <c r="E20" i="7"/>
  <c r="F20" i="7"/>
  <c r="G20" i="7"/>
  <c r="D21" i="7"/>
  <c r="C21" i="7" s="1"/>
  <c r="E21" i="7"/>
  <c r="F21" i="7"/>
  <c r="G21" i="7"/>
  <c r="D22" i="7"/>
  <c r="E22" i="7"/>
  <c r="F22" i="7"/>
  <c r="C22" i="7" s="1"/>
  <c r="G22" i="7"/>
  <c r="D23" i="7"/>
  <c r="C23" i="7" s="1"/>
  <c r="E23" i="7"/>
  <c r="F23" i="7"/>
  <c r="G23" i="7"/>
  <c r="D10" i="11"/>
  <c r="C10" i="11" s="1"/>
  <c r="E10" i="11"/>
  <c r="F10" i="11"/>
  <c r="G10" i="11"/>
  <c r="D11" i="11"/>
  <c r="E11" i="11"/>
  <c r="F11" i="11"/>
  <c r="G11" i="11"/>
  <c r="C11" i="11" s="1"/>
  <c r="D12" i="11"/>
  <c r="E12" i="11"/>
  <c r="F12" i="11"/>
  <c r="G12" i="11"/>
  <c r="C12" i="11" s="1"/>
  <c r="D13" i="11"/>
  <c r="E13" i="11"/>
  <c r="F13" i="11"/>
  <c r="G13" i="11"/>
  <c r="C13" i="11" s="1"/>
  <c r="C14" i="11"/>
  <c r="D14" i="11"/>
  <c r="E14" i="11"/>
  <c r="F14" i="11"/>
  <c r="G14" i="11"/>
  <c r="D15" i="11"/>
  <c r="C15" i="11" s="1"/>
  <c r="E15" i="11"/>
  <c r="F15" i="11"/>
  <c r="G15" i="11"/>
  <c r="D16" i="11"/>
  <c r="C16" i="11" s="1"/>
  <c r="E16" i="11"/>
  <c r="F16" i="11"/>
  <c r="G16" i="11"/>
  <c r="D17" i="11"/>
  <c r="E17" i="11"/>
  <c r="F17" i="11"/>
  <c r="G17" i="11"/>
  <c r="C17" i="11" s="1"/>
  <c r="D18" i="11"/>
  <c r="E18" i="11"/>
  <c r="F18" i="11"/>
  <c r="G18" i="11"/>
  <c r="C18" i="11" s="1"/>
  <c r="D19" i="11"/>
  <c r="E19" i="11"/>
  <c r="F19" i="11"/>
  <c r="G19" i="11"/>
  <c r="C19" i="11" s="1"/>
  <c r="C20" i="11"/>
  <c r="D20" i="11"/>
  <c r="E20" i="11"/>
  <c r="F20" i="11"/>
  <c r="G20" i="11"/>
  <c r="D21" i="11"/>
  <c r="C21" i="11" s="1"/>
  <c r="E21" i="11"/>
  <c r="F21" i="11"/>
  <c r="G21" i="11"/>
  <c r="D22" i="11"/>
  <c r="C22" i="11" s="1"/>
  <c r="E22" i="11"/>
  <c r="F22" i="11"/>
  <c r="G22" i="11"/>
  <c r="D24" i="11"/>
  <c r="E24" i="11"/>
  <c r="F24" i="11"/>
  <c r="G24" i="11"/>
  <c r="C24" i="11" s="1"/>
  <c r="D10" i="10"/>
  <c r="C10" i="10" s="1"/>
  <c r="E10" i="10"/>
  <c r="F10" i="10"/>
  <c r="G10" i="10"/>
  <c r="D11" i="10"/>
  <c r="C11" i="10" s="1"/>
  <c r="E11" i="10"/>
  <c r="F11" i="10"/>
  <c r="G11" i="10"/>
  <c r="D12" i="10"/>
  <c r="C12" i="10" s="1"/>
  <c r="E12" i="10"/>
  <c r="F12" i="10"/>
  <c r="G12" i="10"/>
  <c r="C13" i="10"/>
  <c r="D13" i="10"/>
  <c r="E13" i="10"/>
  <c r="F13" i="10"/>
  <c r="G13" i="10"/>
  <c r="D14" i="10"/>
  <c r="C14" i="10" s="1"/>
  <c r="E14" i="10"/>
  <c r="F14" i="10"/>
  <c r="G14" i="10"/>
  <c r="D15" i="10"/>
  <c r="C15" i="10" s="1"/>
  <c r="E15" i="10"/>
  <c r="F15" i="10"/>
  <c r="G15" i="10"/>
  <c r="D16" i="10"/>
  <c r="C16" i="10" s="1"/>
  <c r="E16" i="10"/>
  <c r="F16" i="10"/>
  <c r="G16" i="10"/>
  <c r="D17" i="10"/>
  <c r="C17" i="10" s="1"/>
  <c r="E17" i="10"/>
  <c r="F17" i="10"/>
  <c r="G17" i="10"/>
  <c r="D18" i="10"/>
  <c r="C18" i="10" s="1"/>
  <c r="E18" i="10"/>
  <c r="F18" i="10"/>
  <c r="G18" i="10"/>
  <c r="C19" i="10"/>
  <c r="D19" i="10"/>
  <c r="E19" i="10"/>
  <c r="F19" i="10"/>
  <c r="G19" i="10"/>
  <c r="D20" i="10"/>
  <c r="C20" i="10" s="1"/>
  <c r="E20" i="10"/>
  <c r="F20" i="10"/>
  <c r="G20" i="10"/>
  <c r="D21" i="10"/>
  <c r="C21" i="10" s="1"/>
  <c r="E21" i="10"/>
  <c r="F21" i="10"/>
  <c r="G21" i="10"/>
  <c r="D22" i="10"/>
  <c r="C22" i="10" s="1"/>
  <c r="E22" i="10"/>
  <c r="F22" i="10"/>
  <c r="G22" i="10"/>
  <c r="D23" i="10"/>
  <c r="C23" i="10" s="1"/>
  <c r="E23" i="10"/>
  <c r="F23" i="10"/>
  <c r="G23" i="10"/>
  <c r="D24" i="10"/>
  <c r="C24" i="10" s="1"/>
  <c r="E24" i="10"/>
  <c r="F24" i="10"/>
  <c r="G24" i="10"/>
  <c r="C25" i="10"/>
  <c r="D25" i="10"/>
  <c r="E25" i="10"/>
  <c r="F25" i="10"/>
  <c r="G25" i="10"/>
  <c r="G9" i="10"/>
  <c r="D9" i="10"/>
  <c r="C9" i="11"/>
  <c r="G21" i="5" l="1"/>
  <c r="F21" i="5"/>
  <c r="E21" i="5"/>
  <c r="D21" i="5"/>
  <c r="D14" i="5"/>
  <c r="E14" i="5"/>
  <c r="F14" i="5"/>
  <c r="G14" i="5"/>
  <c r="G10" i="5"/>
  <c r="F10" i="5"/>
  <c r="E10" i="5"/>
  <c r="D10" i="5"/>
  <c r="G12" i="5"/>
  <c r="F12" i="5"/>
  <c r="E12" i="5"/>
  <c r="D12" i="5"/>
  <c r="C21" i="5" l="1"/>
  <c r="C14" i="5"/>
  <c r="C10" i="5"/>
  <c r="C12" i="5"/>
  <c r="G23" i="3"/>
  <c r="F23" i="3"/>
  <c r="E23" i="3"/>
  <c r="D23" i="3"/>
  <c r="G10" i="3"/>
  <c r="F10" i="3"/>
  <c r="E10" i="3"/>
  <c r="D10" i="3"/>
  <c r="C23" i="3" l="1"/>
  <c r="C10" i="3"/>
  <c r="D16" i="4" l="1"/>
  <c r="E16" i="4"/>
  <c r="F16" i="4"/>
  <c r="G16" i="4"/>
  <c r="D11" i="4"/>
  <c r="E11" i="4"/>
  <c r="F11" i="4"/>
  <c r="G11" i="4"/>
  <c r="D12" i="4"/>
  <c r="E12" i="4"/>
  <c r="F12" i="4"/>
  <c r="G12" i="4"/>
  <c r="C16" i="4" l="1"/>
  <c r="C12" i="4"/>
  <c r="C11" i="4"/>
  <c r="D21" i="2"/>
  <c r="E21" i="2"/>
  <c r="F21" i="2"/>
  <c r="G21" i="2"/>
  <c r="C21" i="2" l="1"/>
  <c r="D16" i="5"/>
  <c r="E16" i="5"/>
  <c r="F16" i="5"/>
  <c r="G16" i="5"/>
  <c r="D17" i="5"/>
  <c r="E17" i="5"/>
  <c r="F17" i="5"/>
  <c r="G17" i="5"/>
  <c r="D20" i="5"/>
  <c r="E20" i="5"/>
  <c r="F20" i="5"/>
  <c r="G20" i="5"/>
  <c r="D22" i="5"/>
  <c r="E22" i="5"/>
  <c r="F22" i="5"/>
  <c r="G22" i="5"/>
  <c r="D18" i="5"/>
  <c r="E18" i="5"/>
  <c r="F18" i="5"/>
  <c r="G18" i="5"/>
  <c r="D19" i="5"/>
  <c r="E19" i="5"/>
  <c r="F19" i="5"/>
  <c r="G19" i="5"/>
  <c r="D19" i="4"/>
  <c r="E19" i="4"/>
  <c r="F19" i="4"/>
  <c r="G19" i="4"/>
  <c r="D18" i="4"/>
  <c r="E18" i="4"/>
  <c r="F18" i="4"/>
  <c r="G18" i="4"/>
  <c r="D9" i="4"/>
  <c r="E9" i="4"/>
  <c r="F9" i="4"/>
  <c r="G9" i="4"/>
  <c r="D10" i="4"/>
  <c r="E10" i="4"/>
  <c r="F10" i="4"/>
  <c r="G10" i="4"/>
  <c r="D13" i="4"/>
  <c r="E13" i="4"/>
  <c r="F13" i="4"/>
  <c r="G13" i="4"/>
  <c r="D15" i="4"/>
  <c r="E15" i="4"/>
  <c r="F15" i="4"/>
  <c r="G15" i="4"/>
  <c r="D20" i="4"/>
  <c r="E20" i="4"/>
  <c r="F20" i="4"/>
  <c r="G20" i="4"/>
  <c r="D14" i="4"/>
  <c r="E14" i="4"/>
  <c r="F14" i="4"/>
  <c r="G14" i="4"/>
  <c r="G9" i="11"/>
  <c r="F9" i="11"/>
  <c r="E9" i="11"/>
  <c r="D9" i="11"/>
  <c r="D21" i="3"/>
  <c r="E21" i="3"/>
  <c r="F21" i="3"/>
  <c r="G21" i="3"/>
  <c r="D15" i="3"/>
  <c r="E15" i="3"/>
  <c r="F15" i="3"/>
  <c r="G15" i="3"/>
  <c r="D16" i="3"/>
  <c r="E16" i="3"/>
  <c r="F16" i="3"/>
  <c r="G16" i="3"/>
  <c r="D9" i="3"/>
  <c r="E9" i="3"/>
  <c r="F9" i="3"/>
  <c r="G9" i="3"/>
  <c r="D11" i="3"/>
  <c r="E11" i="3"/>
  <c r="F11" i="3"/>
  <c r="G11" i="3"/>
  <c r="C16" i="3" l="1"/>
  <c r="C15" i="3"/>
  <c r="C21" i="3"/>
  <c r="C20" i="4"/>
  <c r="C10" i="4"/>
  <c r="C9" i="3"/>
  <c r="C19" i="5"/>
  <c r="C22" i="5"/>
  <c r="C16" i="5"/>
  <c r="C18" i="5"/>
  <c r="C20" i="5"/>
  <c r="C17" i="5"/>
  <c r="C15" i="4"/>
  <c r="C18" i="4"/>
  <c r="C14" i="4"/>
  <c r="C13" i="4"/>
  <c r="C9" i="4"/>
  <c r="C19" i="4"/>
  <c r="C11" i="3"/>
  <c r="D14" i="3" l="1"/>
  <c r="E14" i="3"/>
  <c r="F14" i="3"/>
  <c r="G14" i="3"/>
  <c r="G22" i="3"/>
  <c r="F22" i="3"/>
  <c r="E22" i="3"/>
  <c r="D22" i="3"/>
  <c r="G20" i="3"/>
  <c r="F20" i="3"/>
  <c r="E20" i="3"/>
  <c r="D20" i="3"/>
  <c r="G19" i="3"/>
  <c r="F19" i="3"/>
  <c r="E19" i="3"/>
  <c r="D19" i="3"/>
  <c r="G18" i="3"/>
  <c r="F18" i="3"/>
  <c r="E18" i="3"/>
  <c r="D18" i="3"/>
  <c r="G17" i="3"/>
  <c r="F17" i="3"/>
  <c r="E17" i="3"/>
  <c r="D17" i="3"/>
  <c r="G12" i="3"/>
  <c r="F12" i="3"/>
  <c r="E12" i="3"/>
  <c r="D12" i="3"/>
  <c r="G13" i="3"/>
  <c r="F13" i="3"/>
  <c r="E13" i="3"/>
  <c r="D13" i="3"/>
  <c r="C14" i="3" l="1"/>
  <c r="C17" i="3"/>
  <c r="C20" i="3"/>
  <c r="C13" i="3"/>
  <c r="C12" i="3"/>
  <c r="C22" i="3"/>
  <c r="C18" i="3"/>
  <c r="C19" i="3"/>
  <c r="D9" i="8" l="1"/>
  <c r="E9" i="8"/>
  <c r="F9" i="8"/>
  <c r="G9" i="8"/>
  <c r="D22" i="2"/>
  <c r="E22" i="2"/>
  <c r="F22" i="2"/>
  <c r="G22" i="2"/>
  <c r="D23" i="8"/>
  <c r="E23" i="8"/>
  <c r="F23" i="8"/>
  <c r="G23" i="8"/>
  <c r="D24" i="8"/>
  <c r="D13" i="5"/>
  <c r="E13" i="5"/>
  <c r="F13" i="5"/>
  <c r="G13" i="5"/>
  <c r="D15" i="5"/>
  <c r="E15" i="5"/>
  <c r="F15" i="5"/>
  <c r="G15" i="5"/>
  <c r="D23" i="5"/>
  <c r="E23" i="5"/>
  <c r="F23" i="5"/>
  <c r="G23" i="5"/>
  <c r="D9" i="6"/>
  <c r="E9" i="6"/>
  <c r="F9" i="6"/>
  <c r="G9" i="6"/>
  <c r="D17" i="6"/>
  <c r="E17" i="6"/>
  <c r="F17" i="6"/>
  <c r="G17" i="6"/>
  <c r="D18" i="6"/>
  <c r="C18" i="6" s="1"/>
  <c r="D9" i="9"/>
  <c r="E9" i="9"/>
  <c r="F9" i="9"/>
  <c r="G9" i="9"/>
  <c r="D17" i="9"/>
  <c r="E17" i="9"/>
  <c r="F17" i="9"/>
  <c r="G17" i="9"/>
  <c r="D18" i="9"/>
  <c r="E18" i="9"/>
  <c r="D19" i="9"/>
  <c r="E19" i="9"/>
  <c r="F19" i="9"/>
  <c r="G19" i="9"/>
  <c r="F9" i="10"/>
  <c r="E9" i="10"/>
  <c r="F24" i="2"/>
  <c r="E24" i="2"/>
  <c r="D24" i="2"/>
  <c r="C18" i="9" l="1"/>
  <c r="C17" i="9"/>
  <c r="C9" i="9"/>
  <c r="C19" i="9"/>
  <c r="C17" i="6"/>
  <c r="C13" i="5"/>
  <c r="C9" i="6"/>
  <c r="C24" i="2"/>
  <c r="C23" i="5"/>
  <c r="C15" i="5"/>
  <c r="C23" i="8"/>
  <c r="C24" i="8"/>
  <c r="C9" i="8"/>
  <c r="C22" i="2"/>
  <c r="C9" i="10"/>
</calcChain>
</file>

<file path=xl/sharedStrings.xml><?xml version="1.0" encoding="utf-8"?>
<sst xmlns="http://schemas.openxmlformats.org/spreadsheetml/2006/main" count="1100" uniqueCount="176">
  <si>
    <t>всего</t>
  </si>
  <si>
    <t>лекций</t>
  </si>
  <si>
    <t>лаборат. занятий</t>
  </si>
  <si>
    <t>практич. занятий</t>
  </si>
  <si>
    <t>зачеты</t>
  </si>
  <si>
    <t xml:space="preserve">экзамены </t>
  </si>
  <si>
    <t>Наименование дисциплин</t>
  </si>
  <si>
    <t>Установочная сессия</t>
  </si>
  <si>
    <t>Учебный график</t>
  </si>
  <si>
    <t>"Утверждаю"</t>
  </si>
  <si>
    <t>Иностранный язык</t>
  </si>
  <si>
    <t>Математика</t>
  </si>
  <si>
    <t>зач</t>
  </si>
  <si>
    <t>экз</t>
  </si>
  <si>
    <t>*</t>
  </si>
  <si>
    <t>Информатика</t>
  </si>
  <si>
    <t>Количество часов по заочной системе обучения на год</t>
  </si>
  <si>
    <t>Кафедра</t>
  </si>
  <si>
    <t>Ин. Яз.</t>
  </si>
  <si>
    <t>ИТ</t>
  </si>
  <si>
    <t>Белгородский государственный технологический университет им. В.Г. Шухова</t>
  </si>
  <si>
    <t xml:space="preserve">Первый проректор </t>
  </si>
  <si>
    <t>Зимняя лабораторно - экзаменационная сессия</t>
  </si>
  <si>
    <t>Летняя лабораторно-экзаменационная сессия</t>
  </si>
  <si>
    <t>Минобрнауки России</t>
  </si>
  <si>
    <t>Директор ИЗО</t>
  </si>
  <si>
    <t>По направлению</t>
  </si>
  <si>
    <t>первый курс</t>
  </si>
  <si>
    <t>Трудоем-кость по ГОС (ЗЕ)</t>
  </si>
  <si>
    <t>144 (4)</t>
  </si>
  <si>
    <t>108 (3)</t>
  </si>
  <si>
    <t>72 (2)</t>
  </si>
  <si>
    <t>180 (5)</t>
  </si>
  <si>
    <t>д.зач</t>
  </si>
  <si>
    <t>НГГ</t>
  </si>
  <si>
    <t>"Химическая технология"</t>
  </si>
  <si>
    <t>ТСК</t>
  </si>
  <si>
    <t>Общая и неорганическая химия</t>
  </si>
  <si>
    <t>Философия</t>
  </si>
  <si>
    <t>ТМН</t>
  </si>
  <si>
    <t>Физика</t>
  </si>
  <si>
    <t>216 (6)</t>
  </si>
  <si>
    <t>Физики</t>
  </si>
  <si>
    <t>второй курс</t>
  </si>
  <si>
    <t>504 (14)</t>
  </si>
  <si>
    <t>Физическая химия</t>
  </si>
  <si>
    <t>третий курс</t>
  </si>
  <si>
    <t>Аналитическая химия и физико-химические методы анализа</t>
  </si>
  <si>
    <t>Коллоидная химия</t>
  </si>
  <si>
    <t>к.р.</t>
  </si>
  <si>
    <t>ТЦКМ</t>
  </si>
  <si>
    <t>Процессы и аппараты химической технологии</t>
  </si>
  <si>
    <t>324 (9)</t>
  </si>
  <si>
    <t>Моделирование химико-технологических процессов</t>
  </si>
  <si>
    <t>Физическая химия тугоплавких неметаллических и силикатных материалов</t>
  </si>
  <si>
    <t>к.п.</t>
  </si>
  <si>
    <t>МО</t>
  </si>
  <si>
    <t>252 (7)</t>
  </si>
  <si>
    <t>четвертый курс</t>
  </si>
  <si>
    <t>18.03.01</t>
  </si>
  <si>
    <t>ВМ</t>
  </si>
  <si>
    <t>пятый курс</t>
  </si>
  <si>
    <t>Правоведение</t>
  </si>
  <si>
    <t>Производственная педагогика</t>
  </si>
  <si>
    <t>к.р., зач</t>
  </si>
  <si>
    <t>Химическая технология керамики и огнеупоров</t>
  </si>
  <si>
    <t>Химическая технология стекла и стеклокристаллических материалов</t>
  </si>
  <si>
    <t>ТПХ</t>
  </si>
  <si>
    <t>ЭиА</t>
  </si>
  <si>
    <t>Инженерная графика и основы конструкторской документации</t>
  </si>
  <si>
    <t>288 (8)</t>
  </si>
  <si>
    <t>Введение в профессию</t>
  </si>
  <si>
    <t>номер РГЗ</t>
  </si>
  <si>
    <t>номер ИДЗ</t>
  </si>
  <si>
    <t>Ин.яз</t>
  </si>
  <si>
    <t>Электротехника и промышленная электроника</t>
  </si>
  <si>
    <t>18.03.01-01</t>
  </si>
  <si>
    <t>"Химическая технология стекла и керамики"</t>
  </si>
  <si>
    <t>18.03.01-02</t>
  </si>
  <si>
    <t>"Химическая технология вяжущих и композиционных материалов"</t>
  </si>
  <si>
    <t>Тепловые процессы и установки в технологии вяжущих материалов</t>
  </si>
  <si>
    <t>Институт заочного образования</t>
  </si>
  <si>
    <t>Спесивцева С.Е.</t>
  </si>
  <si>
    <t>Директор ДОП</t>
  </si>
  <si>
    <t>Дороганов Е.А.</t>
  </si>
  <si>
    <t>Общая химическая технология</t>
  </si>
  <si>
    <t>Механическое оборудование керамических и стекольных заводов</t>
  </si>
  <si>
    <t>Безопасность жизнедеятельности</t>
  </si>
  <si>
    <t>БЖД</t>
  </si>
  <si>
    <t>Химическая технология вяжущих материалов</t>
  </si>
  <si>
    <t>Химическая технология композиционных материалов на основе вяжущих</t>
  </si>
  <si>
    <t>Тепловые процессы в технологии стекла и керамики</t>
  </si>
  <si>
    <t>360 (10)</t>
  </si>
  <si>
    <t>Технология огнеупоров и жаростойких бетонов</t>
  </si>
  <si>
    <t>Управление технологическим процессом производства цемента с использованием компьютерных технологий</t>
  </si>
  <si>
    <t>Сырьевые материалы в производстве вяжущих материалов</t>
  </si>
  <si>
    <t>Физическая культура и спорт</t>
  </si>
  <si>
    <t>к.п., д.зач</t>
  </si>
  <si>
    <t>Методы физико-химических исследований вяжущих и композиционных материалов</t>
  </si>
  <si>
    <t>Элективные дисциплины по физической культуре и спорту</t>
  </si>
  <si>
    <t>Оптимизация технологического процесса производства цемента</t>
  </si>
  <si>
    <t>Научно-исследовательская работа</t>
  </si>
  <si>
    <t>Контроль производства и качества стекла и керамики</t>
  </si>
  <si>
    <t>Технология строительной и художественной керамики</t>
  </si>
  <si>
    <t>Технология архитектурно-строительного стекла</t>
  </si>
  <si>
    <t>Технология теплоизоляционных материалов</t>
  </si>
  <si>
    <t>Е.И. Евтушенко</t>
  </si>
  <si>
    <t>консультации</t>
  </si>
  <si>
    <t>Русский язык и культура речи</t>
  </si>
  <si>
    <t>Рус.яз.</t>
  </si>
  <si>
    <t xml:space="preserve">Органическая химия </t>
  </si>
  <si>
    <t>Философия*</t>
  </si>
  <si>
    <t>Самоменеджмент</t>
  </si>
  <si>
    <t>Самоменеджмент*</t>
  </si>
  <si>
    <t>Электротехника и промышленная электроника*</t>
  </si>
  <si>
    <t>Аналитическая химия и физико-химические методы анализа*</t>
  </si>
  <si>
    <t xml:space="preserve">Метрология, стандартизация и сертификация </t>
  </si>
  <si>
    <t>Методы физико-химических исследований вяжущих и композиционных материалов*</t>
  </si>
  <si>
    <t>Производственная педагогика*</t>
  </si>
  <si>
    <t>Контроль производства и качества стекла и керамики*</t>
  </si>
  <si>
    <t>Научно-исследовательская работа*</t>
  </si>
  <si>
    <t>Технология архитектурно-строительного стекла*</t>
  </si>
  <si>
    <t>Оптимизация технологического процесса производства цемента*</t>
  </si>
  <si>
    <t>Общая химическая технология*</t>
  </si>
  <si>
    <t>Механическое оборудование  керамических и стекольных заводов*</t>
  </si>
  <si>
    <t>Теоретические основы материаловедения*</t>
  </si>
  <si>
    <t>Общая технология силикатов*</t>
  </si>
  <si>
    <t>Социология и психология управления</t>
  </si>
  <si>
    <t>Промышленная экология</t>
  </si>
  <si>
    <t>ПЭ</t>
  </si>
  <si>
    <t>Минералогия и кристаллография*</t>
  </si>
  <si>
    <t>Компьютерная обработка данных*</t>
  </si>
  <si>
    <t>Теоретические основы материаловедения</t>
  </si>
  <si>
    <t>Общая технология силикатов</t>
  </si>
  <si>
    <t>Применение ЭВМ в технологии силикатных материалов*</t>
  </si>
  <si>
    <t>Механическое оборудование в производстве вяжущих материалов (общий курс)</t>
  </si>
  <si>
    <t>Физическая химия силикатов*</t>
  </si>
  <si>
    <t>Технологические процессы измельчения*</t>
  </si>
  <si>
    <t>Основы российской государственности</t>
  </si>
  <si>
    <t>СиУ</t>
  </si>
  <si>
    <t>История России</t>
  </si>
  <si>
    <t>Основы экономики</t>
  </si>
  <si>
    <t>Минералогия и кристаллография</t>
  </si>
  <si>
    <t>Компьютерная обработка данных</t>
  </si>
  <si>
    <t>Технология теплоизоляционных материалов*</t>
  </si>
  <si>
    <t>Технология неорганических покрытий</t>
  </si>
  <si>
    <t>Применение ЭВМ в технологии силикатных материалов</t>
  </si>
  <si>
    <t>Физическая химия силикатов</t>
  </si>
  <si>
    <t>Технологические процессы измельчения</t>
  </si>
  <si>
    <t>Контроль качества вяжущих материалов, стандартизация и сертификация*</t>
  </si>
  <si>
    <t>Основы гидратации вяжущих материалов*</t>
  </si>
  <si>
    <t>ФВС</t>
  </si>
  <si>
    <t>Контроль качества вяжущих материалов, стандартизация и сертификация</t>
  </si>
  <si>
    <t>Основы гидратации вяжущих материалов</t>
  </si>
  <si>
    <t>Технология тарного и художественного стекла</t>
  </si>
  <si>
    <t>Установоч-ная сессия</t>
  </si>
  <si>
    <t>Учебная ознакомительная практика (2 нед.)</t>
  </si>
  <si>
    <t>2026/2027 уч. год.</t>
  </si>
  <si>
    <t>Производственная технологическая (проектно-технологическая) практика ( 4 нед.)</t>
  </si>
  <si>
    <t>Производственная преддипломная практика (4 нед.)</t>
  </si>
  <si>
    <t>Производственная эксплуатационная практика (4 нед.)</t>
  </si>
  <si>
    <t>Производственная технологическая (проектно-технологическая) практика (4 нед.)</t>
  </si>
  <si>
    <t>Технология производства цеиента</t>
  </si>
  <si>
    <t>Контрольно-измерительные приборы*</t>
  </si>
  <si>
    <t>Контрольно-измерительные приборы</t>
  </si>
  <si>
    <t>Примечание</t>
  </si>
  <si>
    <t>№ п/п</t>
  </si>
  <si>
    <t>1 курс</t>
  </si>
  <si>
    <t>ХТз-262</t>
  </si>
  <si>
    <t>Форма обучения Заочная</t>
  </si>
  <si>
    <t>18.03.01 Химическая технология</t>
  </si>
  <si>
    <t>Направленность (профиль)  "Химическая технология стекла и керамики"</t>
  </si>
  <si>
    <t>Директор ИЗО                                                   С.Е. Спесивцева</t>
  </si>
  <si>
    <t>Сырьевые материалы в производстве вяжущих материалов*</t>
  </si>
  <si>
    <t>ХТз-261</t>
  </si>
  <si>
    <t>Направленность (профиль)  "Химическая технология вяжущих и композиционных материалов"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</si>
</sst>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1"/>
      <name val="Arial Cyr"/>
      <charset val="204"/>
    </font>
    <font>
      <sz val="9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5">
    <xf numFmtId="0" fontId="0" fillId="0" borderId="0"/>
    <xf numFmtId="0" fontId="1" fillId="4" borderId="11">
      <alignment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11">
      <alignment horizontal="center" vertical="center" wrapText="1"/>
    </xf>
    <xf numFmtId="0" fontId="4" fillId="0" borderId="11">
      <alignment horizontal="center" vertical="center" textRotation="90" shrinkToFi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</cellStyleXfs>
  <cellXfs count="437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" fillId="3" borderId="0" xfId="0" applyFont="1" applyFill="1"/>
    <xf numFmtId="0" fontId="3" fillId="3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 textRotation="90" wrapText="1"/>
    </xf>
    <xf numFmtId="0" fontId="6" fillId="0" borderId="25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 textRotation="90" wrapText="1"/>
    </xf>
    <xf numFmtId="0" fontId="5" fillId="0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6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54" xfId="0" applyFont="1" applyFill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 textRotation="90" wrapText="1"/>
    </xf>
    <xf numFmtId="0" fontId="6" fillId="3" borderId="25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 textRotation="90" wrapText="1"/>
    </xf>
    <xf numFmtId="0" fontId="5" fillId="3" borderId="10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vertical="center"/>
    </xf>
    <xf numFmtId="49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3" borderId="56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9" fillId="3" borderId="0" xfId="0" applyFont="1" applyFill="1"/>
    <xf numFmtId="0" fontId="5" fillId="3" borderId="71" xfId="0" applyFont="1" applyFill="1" applyBorder="1" applyAlignment="1">
      <alignment horizontal="center" vertical="center" textRotation="90" wrapText="1"/>
    </xf>
    <xf numFmtId="0" fontId="5" fillId="3" borderId="64" xfId="0" applyFont="1" applyFill="1" applyBorder="1" applyAlignment="1">
      <alignment horizontal="center" vertical="center" textRotation="90" wrapText="1"/>
    </xf>
    <xf numFmtId="0" fontId="5" fillId="3" borderId="60" xfId="0" applyFont="1" applyFill="1" applyBorder="1" applyAlignment="1">
      <alignment horizontal="center" vertical="center" textRotation="90" wrapText="1"/>
    </xf>
    <xf numFmtId="0" fontId="5" fillId="3" borderId="43" xfId="0" applyFont="1" applyFill="1" applyBorder="1" applyAlignment="1">
      <alignment horizontal="center" vertical="center" textRotation="90" wrapText="1"/>
    </xf>
    <xf numFmtId="0" fontId="5" fillId="3" borderId="42" xfId="0" applyFont="1" applyFill="1" applyBorder="1" applyAlignment="1">
      <alignment horizontal="center" vertical="center" textRotation="90" wrapText="1"/>
    </xf>
    <xf numFmtId="0" fontId="5" fillId="3" borderId="50" xfId="0" applyFont="1" applyFill="1" applyBorder="1" applyAlignment="1">
      <alignment horizontal="center" vertical="center" textRotation="90" wrapText="1"/>
    </xf>
    <xf numFmtId="0" fontId="5" fillId="3" borderId="58" xfId="0" applyFont="1" applyFill="1" applyBorder="1" applyAlignment="1">
      <alignment horizontal="center" vertical="center" textRotation="90" wrapText="1"/>
    </xf>
    <xf numFmtId="0" fontId="5" fillId="3" borderId="66" xfId="0" applyFont="1" applyFill="1" applyBorder="1" applyAlignment="1">
      <alignment horizontal="center" vertical="center" textRotation="90" wrapText="1"/>
    </xf>
    <xf numFmtId="0" fontId="5" fillId="3" borderId="67" xfId="0" applyFont="1" applyFill="1" applyBorder="1" applyAlignment="1">
      <alignment horizontal="center" vertical="center" textRotation="90" wrapText="1"/>
    </xf>
    <xf numFmtId="0" fontId="5" fillId="3" borderId="68" xfId="0" applyFont="1" applyFill="1" applyBorder="1" applyAlignment="1">
      <alignment horizontal="center" vertical="center" textRotation="90" wrapText="1"/>
    </xf>
    <xf numFmtId="0" fontId="5" fillId="3" borderId="49" xfId="0" applyFont="1" applyFill="1" applyBorder="1" applyAlignment="1">
      <alignment horizontal="center" vertical="center" textRotation="90" wrapText="1"/>
    </xf>
    <xf numFmtId="0" fontId="5" fillId="3" borderId="0" xfId="0" applyFont="1" applyFill="1" applyBorder="1" applyAlignment="1">
      <alignment horizontal="center" vertical="center" textRotation="90" wrapText="1"/>
    </xf>
    <xf numFmtId="0" fontId="5" fillId="3" borderId="53" xfId="0" applyFont="1" applyFill="1" applyBorder="1" applyAlignment="1">
      <alignment horizontal="center" vertical="center" textRotation="90" wrapText="1"/>
    </xf>
    <xf numFmtId="0" fontId="5" fillId="3" borderId="22" xfId="0" applyFont="1" applyFill="1" applyBorder="1" applyAlignment="1">
      <alignment horizontal="center" vertical="center" textRotation="90" wrapText="1"/>
    </xf>
    <xf numFmtId="0" fontId="5" fillId="3" borderId="21" xfId="0" applyFont="1" applyFill="1" applyBorder="1" applyAlignment="1">
      <alignment horizontal="center" vertical="center" textRotation="90" wrapText="1"/>
    </xf>
    <xf numFmtId="0" fontId="5" fillId="3" borderId="69" xfId="0" applyFont="1" applyFill="1" applyBorder="1" applyAlignment="1">
      <alignment horizontal="center" vertical="center" textRotation="90" wrapText="1"/>
    </xf>
    <xf numFmtId="0" fontId="5" fillId="3" borderId="75" xfId="0" applyFont="1" applyFill="1" applyBorder="1" applyAlignment="1">
      <alignment horizontal="center" vertical="center" textRotation="90" wrapText="1"/>
    </xf>
    <xf numFmtId="0" fontId="5" fillId="3" borderId="61" xfId="0" applyFont="1" applyFill="1" applyBorder="1" applyAlignment="1">
      <alignment horizontal="center" vertical="center" textRotation="90" wrapText="1"/>
    </xf>
    <xf numFmtId="0" fontId="5" fillId="0" borderId="70" xfId="0" applyFont="1" applyFill="1" applyBorder="1" applyAlignment="1">
      <alignment horizontal="center" vertical="center"/>
    </xf>
    <xf numFmtId="0" fontId="5" fillId="3" borderId="65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5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7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5" fillId="3" borderId="74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7" fillId="3" borderId="45" xfId="0" applyFont="1" applyFill="1" applyBorder="1" applyAlignment="1">
      <alignment horizontal="center" vertical="center"/>
    </xf>
    <xf numFmtId="0" fontId="5" fillId="3" borderId="43" xfId="0" applyFont="1" applyFill="1" applyBorder="1" applyAlignment="1">
      <alignment horizontal="center" vertical="center"/>
    </xf>
    <xf numFmtId="0" fontId="5" fillId="3" borderId="49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7" fillId="3" borderId="55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/>
    </xf>
    <xf numFmtId="0" fontId="6" fillId="3" borderId="63" xfId="0" applyFont="1" applyFill="1" applyBorder="1" applyAlignment="1">
      <alignment horizontal="center" vertical="center"/>
    </xf>
    <xf numFmtId="0" fontId="6" fillId="3" borderId="48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 wrapText="1"/>
    </xf>
    <xf numFmtId="0" fontId="5" fillId="0" borderId="28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62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/>
    <xf numFmtId="0" fontId="5" fillId="3" borderId="20" xfId="0" applyFont="1" applyFill="1" applyBorder="1" applyAlignment="1">
      <alignment horizontal="center" vertical="center" textRotation="90" wrapText="1"/>
    </xf>
    <xf numFmtId="0" fontId="5" fillId="3" borderId="18" xfId="0" applyFont="1" applyFill="1" applyBorder="1" applyAlignment="1">
      <alignment horizontal="center" vertical="center" textRotation="90" wrapText="1"/>
    </xf>
    <xf numFmtId="0" fontId="5" fillId="3" borderId="19" xfId="0" applyFont="1" applyFill="1" applyBorder="1" applyAlignment="1">
      <alignment horizontal="center" vertical="center" textRotation="90" wrapText="1"/>
    </xf>
    <xf numFmtId="0" fontId="5" fillId="3" borderId="23" xfId="0" applyFont="1" applyFill="1" applyBorder="1" applyAlignment="1">
      <alignment horizontal="center" vertical="center" textRotation="90" wrapText="1"/>
    </xf>
    <xf numFmtId="0" fontId="5" fillId="3" borderId="24" xfId="0" applyFont="1" applyFill="1" applyBorder="1" applyAlignment="1">
      <alignment horizontal="center" vertical="center" textRotation="90" wrapText="1"/>
    </xf>
    <xf numFmtId="0" fontId="5" fillId="3" borderId="56" xfId="0" applyFont="1" applyFill="1" applyBorder="1" applyAlignment="1">
      <alignment horizontal="center" vertical="center" textRotation="90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40" xfId="0" applyFont="1" applyFill="1" applyBorder="1" applyAlignment="1">
      <alignment horizontal="center" vertical="center" textRotation="90" wrapText="1"/>
    </xf>
    <xf numFmtId="0" fontId="5" fillId="3" borderId="38" xfId="0" applyFont="1" applyFill="1" applyBorder="1" applyAlignment="1">
      <alignment horizontal="center" vertical="center" textRotation="90" wrapText="1"/>
    </xf>
    <xf numFmtId="0" fontId="5" fillId="3" borderId="37" xfId="0" applyFont="1" applyFill="1" applyBorder="1" applyAlignment="1">
      <alignment horizontal="center" vertical="center" textRotation="90" wrapText="1"/>
    </xf>
    <xf numFmtId="0" fontId="5" fillId="3" borderId="34" xfId="0" applyFont="1" applyFill="1" applyBorder="1" applyAlignment="1">
      <alignment horizontal="center" vertical="center" textRotation="90" wrapText="1"/>
    </xf>
    <xf numFmtId="0" fontId="5" fillId="3" borderId="26" xfId="0" applyFont="1" applyFill="1" applyBorder="1" applyAlignment="1">
      <alignment horizontal="center" vertical="center" textRotation="90" wrapText="1"/>
    </xf>
    <xf numFmtId="0" fontId="5" fillId="3" borderId="4" xfId="0" applyFont="1" applyFill="1" applyBorder="1" applyAlignment="1">
      <alignment horizontal="center" vertical="center" textRotation="90" wrapText="1"/>
    </xf>
    <xf numFmtId="0" fontId="5" fillId="3" borderId="57" xfId="0" applyFont="1" applyFill="1" applyBorder="1" applyAlignment="1">
      <alignment horizontal="center" vertical="center" textRotation="90" wrapText="1"/>
    </xf>
    <xf numFmtId="0" fontId="5" fillId="3" borderId="8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3" borderId="66" xfId="0" applyFont="1" applyFill="1" applyBorder="1" applyAlignment="1">
      <alignment horizontal="center" vertical="center" wrapText="1"/>
    </xf>
    <xf numFmtId="0" fontId="5" fillId="3" borderId="77" xfId="0" applyFont="1" applyFill="1" applyBorder="1" applyAlignment="1">
      <alignment horizontal="center" vertical="center" textRotation="90" wrapText="1"/>
    </xf>
    <xf numFmtId="0" fontId="5" fillId="3" borderId="39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8" fillId="0" borderId="56" xfId="0" applyFont="1" applyBorder="1" applyAlignment="1">
      <alignment vertical="center"/>
    </xf>
    <xf numFmtId="0" fontId="5" fillId="0" borderId="17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4" xfId="0" applyFont="1" applyBorder="1" applyAlignment="1">
      <alignment horizontal="center" vertical="center" textRotation="90" wrapText="1"/>
    </xf>
    <xf numFmtId="0" fontId="5" fillId="0" borderId="56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53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23" xfId="0" applyFont="1" applyBorder="1" applyAlignment="1">
      <alignment horizontal="center" vertical="center" textRotation="90" wrapText="1"/>
    </xf>
    <xf numFmtId="0" fontId="5" fillId="0" borderId="24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6" fillId="0" borderId="47" xfId="0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center" vertical="center"/>
    </xf>
    <xf numFmtId="0" fontId="6" fillId="0" borderId="48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  <xf numFmtId="0" fontId="6" fillId="0" borderId="50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textRotation="90" wrapText="1"/>
    </xf>
    <xf numFmtId="0" fontId="2" fillId="0" borderId="38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/>
    </xf>
    <xf numFmtId="0" fontId="5" fillId="0" borderId="6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74" xfId="0" applyFont="1" applyBorder="1" applyAlignment="1">
      <alignment horizontal="center" vertical="center" textRotation="90" wrapText="1"/>
    </xf>
    <xf numFmtId="0" fontId="5" fillId="0" borderId="42" xfId="0" applyFont="1" applyBorder="1" applyAlignment="1">
      <alignment horizontal="center" vertical="center" textRotation="90" wrapText="1"/>
    </xf>
    <xf numFmtId="0" fontId="5" fillId="0" borderId="75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39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56" xfId="0" applyFont="1" applyBorder="1" applyAlignment="1">
      <alignment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5" fillId="3" borderId="72" xfId="0" applyFont="1" applyFill="1" applyBorder="1" applyAlignment="1">
      <alignment horizontal="center" vertical="center"/>
    </xf>
    <xf numFmtId="0" fontId="5" fillId="3" borderId="73" xfId="0" applyFont="1" applyFill="1" applyBorder="1" applyAlignment="1">
      <alignment horizontal="center" vertical="center"/>
    </xf>
    <xf numFmtId="0" fontId="5" fillId="3" borderId="63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3" borderId="72" xfId="0" applyFont="1" applyFill="1" applyBorder="1" applyAlignment="1">
      <alignment horizontal="center" vertical="center"/>
    </xf>
    <xf numFmtId="0" fontId="5" fillId="3" borderId="62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0" fontId="9" fillId="3" borderId="0" xfId="0" applyFont="1" applyFill="1" applyBorder="1"/>
    <xf numFmtId="49" fontId="8" fillId="3" borderId="0" xfId="0" applyNumberFormat="1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5" fillId="3" borderId="52" xfId="0" applyFont="1" applyFill="1" applyBorder="1" applyAlignment="1">
      <alignment horizontal="center" vertical="center" textRotation="90" wrapText="1"/>
    </xf>
    <xf numFmtId="0" fontId="5" fillId="3" borderId="51" xfId="0" applyFont="1" applyFill="1" applyBorder="1" applyAlignment="1">
      <alignment horizontal="center" vertical="center" textRotation="90" wrapText="1"/>
    </xf>
    <xf numFmtId="0" fontId="6" fillId="3" borderId="1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51" xfId="0" applyFont="1" applyFill="1" applyBorder="1" applyAlignment="1">
      <alignment horizontal="center" vertical="center"/>
    </xf>
    <xf numFmtId="0" fontId="5" fillId="3" borderId="52" xfId="0" applyFont="1" applyFill="1" applyBorder="1" applyAlignment="1">
      <alignment horizontal="center" vertical="center"/>
    </xf>
    <xf numFmtId="0" fontId="7" fillId="3" borderId="52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2" fillId="3" borderId="24" xfId="0" applyFont="1" applyFill="1" applyBorder="1" applyAlignment="1">
      <alignment horizontal="center" vertical="center" textRotation="90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3" borderId="56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/>
    </xf>
    <xf numFmtId="0" fontId="5" fillId="3" borderId="74" xfId="0" applyFont="1" applyFill="1" applyBorder="1" applyAlignment="1">
      <alignment horizontal="center" vertical="center" textRotation="90" wrapText="1"/>
    </xf>
    <xf numFmtId="0" fontId="5" fillId="0" borderId="54" xfId="0" applyFont="1" applyFill="1" applyBorder="1" applyAlignment="1">
      <alignment horizontal="center" vertical="center" wrapText="1"/>
    </xf>
    <xf numFmtId="0" fontId="6" fillId="0" borderId="51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26" xfId="0" applyFont="1" applyBorder="1" applyAlignment="1">
      <alignment horizontal="center" vertical="center" textRotation="90" wrapText="1"/>
    </xf>
    <xf numFmtId="0" fontId="5" fillId="0" borderId="57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26" xfId="0" applyFont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3" borderId="6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5" fillId="3" borderId="37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41" xfId="0" applyFont="1" applyFill="1" applyBorder="1" applyAlignment="1">
      <alignment horizontal="left" vertical="center" wrapText="1"/>
    </xf>
    <xf numFmtId="0" fontId="5" fillId="0" borderId="5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/>
    <xf numFmtId="0" fontId="0" fillId="0" borderId="0" xfId="0" applyFont="1" applyFill="1"/>
    <xf numFmtId="0" fontId="5" fillId="0" borderId="11" xfId="0" applyFont="1" applyFill="1" applyBorder="1" applyAlignment="1">
      <alignment horizontal="left" vertical="center" wrapText="1"/>
    </xf>
    <xf numFmtId="0" fontId="3" fillId="0" borderId="11" xfId="2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textRotation="90" wrapText="1"/>
    </xf>
    <xf numFmtId="0" fontId="3" fillId="0" borderId="0" xfId="12" applyFont="1" applyAlignment="1"/>
    <xf numFmtId="0" fontId="5" fillId="3" borderId="58" xfId="0" applyFont="1" applyFill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3" borderId="52" xfId="0" applyFont="1" applyFill="1" applyBorder="1" applyAlignment="1">
      <alignment horizontal="center" vertical="center" wrapText="1"/>
    </xf>
    <xf numFmtId="0" fontId="5" fillId="3" borderId="61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5" fillId="3" borderId="59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6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12" fillId="0" borderId="0" xfId="13" applyFont="1" applyAlignment="1">
      <alignment horizontal="center"/>
    </xf>
    <xf numFmtId="0" fontId="5" fillId="0" borderId="0" xfId="13" applyFont="1" applyAlignment="1">
      <alignment horizontal="center"/>
    </xf>
    <xf numFmtId="14" fontId="5" fillId="0" borderId="0" xfId="13" applyNumberFormat="1" applyFont="1" applyAlignment="1">
      <alignment horizontal="center"/>
    </xf>
    <xf numFmtId="0" fontId="5" fillId="3" borderId="54" xfId="0" applyFont="1" applyFill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61" xfId="0" applyFont="1" applyFill="1" applyBorder="1" applyAlignment="1">
      <alignment horizontal="center" vertical="center" wrapText="1"/>
    </xf>
    <xf numFmtId="0" fontId="5" fillId="0" borderId="77" xfId="0" applyFont="1" applyFill="1" applyBorder="1" applyAlignment="1">
      <alignment horizontal="center" vertical="center"/>
    </xf>
    <xf numFmtId="0" fontId="5" fillId="0" borderId="75" xfId="0" applyFont="1" applyFill="1" applyBorder="1" applyAlignment="1">
      <alignment horizontal="center" vertical="center"/>
    </xf>
    <xf numFmtId="0" fontId="5" fillId="0" borderId="76" xfId="0" applyFont="1" applyFill="1" applyBorder="1" applyAlignment="1">
      <alignment horizontal="center" vertical="center"/>
    </xf>
    <xf numFmtId="0" fontId="5" fillId="0" borderId="66" xfId="0" applyFont="1" applyFill="1" applyBorder="1" applyAlignment="1">
      <alignment horizontal="center" vertical="center" textRotation="90" wrapText="1"/>
    </xf>
    <xf numFmtId="0" fontId="5" fillId="0" borderId="75" xfId="0" applyFont="1" applyFill="1" applyBorder="1" applyAlignment="1">
      <alignment horizontal="center" vertical="center" textRotation="90" wrapText="1"/>
    </xf>
    <xf numFmtId="0" fontId="5" fillId="0" borderId="68" xfId="0" applyFont="1" applyFill="1" applyBorder="1" applyAlignment="1">
      <alignment horizontal="center" vertical="center" textRotation="90" wrapText="1"/>
    </xf>
    <xf numFmtId="0" fontId="5" fillId="0" borderId="58" xfId="0" applyFont="1" applyFill="1" applyBorder="1" applyAlignment="1">
      <alignment horizontal="center" vertical="center" textRotation="90" wrapText="1"/>
    </xf>
    <xf numFmtId="0" fontId="5" fillId="0" borderId="67" xfId="0" applyFont="1" applyFill="1" applyBorder="1" applyAlignment="1">
      <alignment horizontal="center" vertical="center" textRotation="90" wrapText="1"/>
    </xf>
    <xf numFmtId="0" fontId="5" fillId="0" borderId="76" xfId="0" applyFont="1" applyFill="1" applyBorder="1" applyAlignment="1">
      <alignment horizontal="center" vertical="center" textRotation="90" wrapText="1"/>
    </xf>
    <xf numFmtId="0" fontId="5" fillId="0" borderId="61" xfId="0" applyFont="1" applyFill="1" applyBorder="1" applyAlignment="1">
      <alignment horizontal="center" vertical="center" textRotation="90" wrapText="1"/>
    </xf>
    <xf numFmtId="0" fontId="5" fillId="0" borderId="67" xfId="0" applyFont="1" applyFill="1" applyBorder="1" applyAlignment="1">
      <alignment horizontal="center" vertical="center"/>
    </xf>
    <xf numFmtId="0" fontId="5" fillId="0" borderId="5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ill="1"/>
    <xf numFmtId="0" fontId="6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left" vertical="center" wrapText="1"/>
    </xf>
    <xf numFmtId="0" fontId="5" fillId="0" borderId="45" xfId="0" applyFont="1" applyFill="1" applyBorder="1" applyAlignment="1">
      <alignment horizontal="center" vertical="center"/>
    </xf>
    <xf numFmtId="0" fontId="5" fillId="0" borderId="74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 wrapText="1"/>
    </xf>
    <xf numFmtId="0" fontId="6" fillId="0" borderId="63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</cellXfs>
  <cellStyles count="15">
    <cellStyle name="common" xfId="4"/>
    <cellStyle name="is_elective" xfId="1"/>
    <cellStyle name="verticaly" xfId="5"/>
    <cellStyle name="Обычный" xfId="0" builtinId="0"/>
    <cellStyle name="Обычный 10" xfId="13"/>
    <cellStyle name="Обычный 11" xfId="7"/>
    <cellStyle name="Обычный 12" xfId="14"/>
    <cellStyle name="Обычный 2" xfId="2"/>
    <cellStyle name="Обычный 3" xfId="3"/>
    <cellStyle name="Обычный 4" xfId="8"/>
    <cellStyle name="Обычный 5" xfId="9"/>
    <cellStyle name="Обычный 6" xfId="10"/>
    <cellStyle name="Обычный 7" xfId="6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F25"/>
  <sheetViews>
    <sheetView topLeftCell="A6" zoomScale="120" zoomScaleNormal="120" workbookViewId="0">
      <selection activeCell="A9" sqref="A9:XFD22"/>
    </sheetView>
  </sheetViews>
  <sheetFormatPr defaultRowHeight="12" x14ac:dyDescent="0.2"/>
  <cols>
    <col min="1" max="1" width="35.28515625" style="1" customWidth="1"/>
    <col min="2" max="2" width="8.140625" style="1" customWidth="1"/>
    <col min="3" max="3" width="4.140625" style="1" bestFit="1" customWidth="1"/>
    <col min="4" max="4" width="3.5703125" style="1" customWidth="1"/>
    <col min="5" max="5" width="3.7109375" style="1" customWidth="1"/>
    <col min="6" max="7" width="4.5703125" style="1" customWidth="1"/>
    <col min="8" max="8" width="4.28515625" style="1" customWidth="1"/>
    <col min="9" max="11" width="4.140625" style="1" customWidth="1"/>
    <col min="12" max="12" width="3.85546875" style="1" customWidth="1"/>
    <col min="13" max="13" width="3.140625" style="1" bestFit="1" customWidth="1"/>
    <col min="14" max="14" width="1.7109375" style="1" customWidth="1"/>
    <col min="15" max="15" width="4.5703125" style="1" customWidth="1"/>
    <col min="16" max="16" width="3.28515625" style="1" customWidth="1"/>
    <col min="17" max="17" width="1.42578125" style="1" customWidth="1"/>
    <col min="18" max="18" width="4.85546875" style="1" customWidth="1"/>
    <col min="19" max="19" width="3.7109375" style="1" customWidth="1"/>
    <col min="20" max="20" width="5.85546875" style="1" customWidth="1"/>
    <col min="21" max="21" width="4.7109375" style="1" customWidth="1"/>
    <col min="22" max="22" width="4.85546875" style="1" customWidth="1"/>
    <col min="23" max="25" width="3.42578125" style="1" customWidth="1"/>
    <col min="26" max="26" width="5.85546875" style="1" customWidth="1"/>
    <col min="27" max="27" width="3.5703125" style="1" customWidth="1"/>
    <col min="28" max="28" width="4.42578125" style="1" customWidth="1"/>
    <col min="29" max="29" width="10.85546875" style="1" customWidth="1"/>
    <col min="30" max="30" width="4.140625" style="1" customWidth="1"/>
    <col min="31" max="31" width="3.85546875" style="1" customWidth="1"/>
    <col min="32" max="32" width="3.7109375" style="1" customWidth="1"/>
    <col min="33" max="33" width="4" style="1" customWidth="1"/>
    <col min="34" max="34" width="3.5703125" style="1" customWidth="1"/>
    <col min="35" max="36" width="1.85546875" style="1" bestFit="1" customWidth="1"/>
    <col min="37" max="37" width="53.140625" style="1" customWidth="1"/>
    <col min="38" max="16384" width="9.140625" style="1"/>
  </cols>
  <sheetData>
    <row r="1" spans="1:30" s="128" customFormat="1" ht="15.75" x14ac:dyDescent="0.2">
      <c r="A1" s="126"/>
      <c r="B1" s="126"/>
      <c r="C1" s="126"/>
      <c r="D1" s="127"/>
      <c r="E1" s="127"/>
      <c r="F1" s="127"/>
      <c r="G1" s="127"/>
      <c r="H1" s="126" t="s">
        <v>24</v>
      </c>
      <c r="I1" s="126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6"/>
      <c r="U1" s="126"/>
      <c r="V1" s="126"/>
      <c r="W1" s="126"/>
      <c r="X1" s="385" t="s">
        <v>9</v>
      </c>
      <c r="Y1" s="385"/>
      <c r="Z1" s="385"/>
      <c r="AA1" s="385"/>
      <c r="AB1" s="385"/>
      <c r="AC1" s="126"/>
      <c r="AD1" s="126"/>
    </row>
    <row r="2" spans="1:30" s="128" customFormat="1" ht="15.75" x14ac:dyDescent="0.2">
      <c r="A2" s="126"/>
      <c r="B2" s="129"/>
      <c r="C2" s="129"/>
      <c r="D2" s="129"/>
      <c r="E2" s="129"/>
      <c r="F2" s="129"/>
      <c r="G2" s="129"/>
      <c r="H2" s="126" t="s">
        <v>20</v>
      </c>
      <c r="I2" s="126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6"/>
      <c r="Y2" s="129"/>
      <c r="Z2" s="126" t="s">
        <v>21</v>
      </c>
      <c r="AA2" s="126"/>
      <c r="AB2" s="129"/>
      <c r="AC2" s="129"/>
      <c r="AD2" s="129"/>
    </row>
    <row r="3" spans="1:30" s="128" customFormat="1" ht="15.75" x14ac:dyDescent="0.2">
      <c r="A3" s="126"/>
      <c r="B3" s="126"/>
      <c r="C3" s="126"/>
      <c r="D3" s="126"/>
      <c r="E3" s="126"/>
      <c r="F3" s="129" t="s">
        <v>8</v>
      </c>
      <c r="G3" s="129"/>
      <c r="H3" s="129"/>
      <c r="I3" s="129"/>
      <c r="J3" s="129"/>
      <c r="K3" s="129"/>
      <c r="L3" s="129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9"/>
    </row>
    <row r="4" spans="1:30" s="128" customFormat="1" ht="15.75" x14ac:dyDescent="0.2">
      <c r="A4" s="386" t="s">
        <v>26</v>
      </c>
      <c r="B4" s="386"/>
      <c r="C4" s="129"/>
      <c r="D4" s="130" t="s">
        <v>59</v>
      </c>
      <c r="E4" s="130"/>
      <c r="F4" s="131"/>
      <c r="G4" s="131"/>
      <c r="H4" s="132" t="s">
        <v>35</v>
      </c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7" t="s">
        <v>106</v>
      </c>
      <c r="AC4" s="127"/>
      <c r="AD4" s="127"/>
    </row>
    <row r="5" spans="1:30" s="128" customFormat="1" ht="15.75" x14ac:dyDescent="0.2">
      <c r="A5" s="126"/>
      <c r="B5" s="126"/>
      <c r="C5" s="126"/>
      <c r="D5" s="130" t="s">
        <v>76</v>
      </c>
      <c r="E5" s="129"/>
      <c r="F5" s="129"/>
      <c r="G5" s="129"/>
      <c r="H5" s="132" t="s">
        <v>77</v>
      </c>
      <c r="I5" s="129"/>
      <c r="J5" s="129"/>
      <c r="K5" s="129"/>
      <c r="L5" s="129"/>
      <c r="M5" s="129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</row>
    <row r="6" spans="1:30" s="136" customFormat="1" ht="16.5" thickBot="1" x14ac:dyDescent="0.25">
      <c r="A6" s="133"/>
      <c r="B6" s="133"/>
      <c r="C6" s="133"/>
      <c r="D6" s="133"/>
      <c r="E6" s="133"/>
      <c r="F6" s="133"/>
      <c r="G6" s="133"/>
      <c r="H6" s="133" t="s">
        <v>27</v>
      </c>
      <c r="I6" s="133"/>
      <c r="J6" s="133"/>
      <c r="K6" s="133"/>
      <c r="L6" s="133"/>
      <c r="M6" s="134" t="s">
        <v>81</v>
      </c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3"/>
      <c r="Z6" s="133"/>
      <c r="AA6" s="133"/>
      <c r="AB6" s="133" t="s">
        <v>157</v>
      </c>
      <c r="AC6" s="135"/>
      <c r="AD6" s="135"/>
    </row>
    <row r="7" spans="1:30" customFormat="1" ht="45.75" customHeight="1" thickBot="1" x14ac:dyDescent="0.25">
      <c r="A7" s="383" t="s">
        <v>6</v>
      </c>
      <c r="B7" s="388" t="s">
        <v>28</v>
      </c>
      <c r="C7" s="390" t="s">
        <v>16</v>
      </c>
      <c r="D7" s="391"/>
      <c r="E7" s="391"/>
      <c r="F7" s="391"/>
      <c r="G7" s="392"/>
      <c r="H7" s="390" t="s">
        <v>7</v>
      </c>
      <c r="I7" s="391"/>
      <c r="J7" s="392"/>
      <c r="K7" s="390" t="s">
        <v>22</v>
      </c>
      <c r="L7" s="391"/>
      <c r="M7" s="391"/>
      <c r="N7" s="391"/>
      <c r="O7" s="391"/>
      <c r="P7" s="391"/>
      <c r="Q7" s="391"/>
      <c r="R7" s="391"/>
      <c r="S7" s="391"/>
      <c r="T7" s="392"/>
      <c r="U7" s="390" t="s">
        <v>23</v>
      </c>
      <c r="V7" s="391"/>
      <c r="W7" s="391"/>
      <c r="X7" s="391"/>
      <c r="Y7" s="391"/>
      <c r="Z7" s="391"/>
      <c r="AA7" s="391"/>
      <c r="AB7" s="392"/>
      <c r="AC7" s="383" t="s">
        <v>17</v>
      </c>
      <c r="AD7" s="10"/>
    </row>
    <row r="8" spans="1:30" customFormat="1" ht="115.5" customHeight="1" thickBot="1" x14ac:dyDescent="0.25">
      <c r="A8" s="387"/>
      <c r="B8" s="389"/>
      <c r="C8" s="137" t="s">
        <v>0</v>
      </c>
      <c r="D8" s="138" t="s">
        <v>1</v>
      </c>
      <c r="E8" s="138" t="s">
        <v>2</v>
      </c>
      <c r="F8" s="138" t="s">
        <v>3</v>
      </c>
      <c r="G8" s="139" t="s">
        <v>107</v>
      </c>
      <c r="H8" s="140" t="s">
        <v>1</v>
      </c>
      <c r="I8" s="141" t="s">
        <v>2</v>
      </c>
      <c r="J8" s="142" t="s">
        <v>3</v>
      </c>
      <c r="K8" s="143" t="s">
        <v>72</v>
      </c>
      <c r="L8" s="143" t="s">
        <v>73</v>
      </c>
      <c r="M8" s="144" t="s">
        <v>1</v>
      </c>
      <c r="N8" s="145"/>
      <c r="O8" s="141" t="s">
        <v>2</v>
      </c>
      <c r="P8" s="146" t="s">
        <v>3</v>
      </c>
      <c r="Q8" s="147"/>
      <c r="R8" s="141" t="s">
        <v>4</v>
      </c>
      <c r="S8" s="148" t="s">
        <v>107</v>
      </c>
      <c r="T8" s="142" t="s">
        <v>5</v>
      </c>
      <c r="U8" s="143" t="s">
        <v>72</v>
      </c>
      <c r="V8" s="149" t="s">
        <v>73</v>
      </c>
      <c r="W8" s="150" t="s">
        <v>1</v>
      </c>
      <c r="X8" s="138" t="s">
        <v>2</v>
      </c>
      <c r="Y8" s="138" t="s">
        <v>3</v>
      </c>
      <c r="Z8" s="138" t="s">
        <v>4</v>
      </c>
      <c r="AA8" s="151" t="s">
        <v>107</v>
      </c>
      <c r="AB8" s="152" t="s">
        <v>5</v>
      </c>
      <c r="AC8" s="384"/>
      <c r="AD8" s="10"/>
    </row>
    <row r="9" spans="1:30" s="424" customFormat="1" ht="15" x14ac:dyDescent="0.2">
      <c r="A9" s="370" t="s">
        <v>111</v>
      </c>
      <c r="B9" s="410"/>
      <c r="C9" s="411">
        <f t="shared" ref="C9:C11" si="0">IF(SUM(D9,E9,F9) &lt;&gt; 0,SUM(D9,E9,F9),"")</f>
        <v>2</v>
      </c>
      <c r="D9" s="412">
        <f t="shared" ref="D9:D11" si="1">IF(SUM(H9,M9,W9) &lt;&gt; 0,SUM(H9,M9,W9),"")</f>
        <v>2</v>
      </c>
      <c r="E9" s="412" t="str">
        <f t="shared" ref="E9:F11" si="2">IF(SUM(I9,O9,X9) &lt;&gt; 0,SUM(I9,O9,X9),"")</f>
        <v/>
      </c>
      <c r="F9" s="412" t="str">
        <f t="shared" ref="F9:F11" si="3">IF(SUM(J9,P9,Y9) &lt;&gt; 0,SUM(J9,P9,Y9),"")</f>
        <v/>
      </c>
      <c r="G9" s="413" t="str">
        <f t="shared" ref="G9:G11" si="4">IF(SUM(S9,AA9) &lt;&gt; 0,SUM(,S9,AA9),"")</f>
        <v/>
      </c>
      <c r="H9" s="414"/>
      <c r="I9" s="415"/>
      <c r="J9" s="416"/>
      <c r="K9" s="417"/>
      <c r="L9" s="417"/>
      <c r="M9" s="414"/>
      <c r="N9" s="418"/>
      <c r="O9" s="415"/>
      <c r="P9" s="416"/>
      <c r="Q9" s="418"/>
      <c r="R9" s="415"/>
      <c r="S9" s="414"/>
      <c r="T9" s="419"/>
      <c r="U9" s="420"/>
      <c r="V9" s="417"/>
      <c r="W9" s="421">
        <v>2</v>
      </c>
      <c r="X9" s="415"/>
      <c r="Y9" s="415"/>
      <c r="Z9" s="415"/>
      <c r="AA9" s="414"/>
      <c r="AB9" s="419"/>
      <c r="AC9" s="422" t="s">
        <v>39</v>
      </c>
      <c r="AD9" s="423"/>
    </row>
    <row r="10" spans="1:30" s="377" customFormat="1" ht="15" x14ac:dyDescent="0.2">
      <c r="A10" s="53" t="s">
        <v>140</v>
      </c>
      <c r="B10" s="33" t="s">
        <v>29</v>
      </c>
      <c r="C10" s="64">
        <f t="shared" ref="C10" si="5">IF(SUM(D10,E10,F10,G10) &lt;&gt; 0,SUM(D10,E10,F10,G10),"")</f>
        <v>56</v>
      </c>
      <c r="D10" s="43">
        <f t="shared" si="1"/>
        <v>38</v>
      </c>
      <c r="E10" s="43" t="str">
        <f t="shared" si="2"/>
        <v/>
      </c>
      <c r="F10" s="43">
        <f t="shared" si="2"/>
        <v>18</v>
      </c>
      <c r="G10" s="155" t="str">
        <f t="shared" ref="G10" si="6">IF(SUM(S10,AA10) &lt;&gt; 0,SUM(S10,AA10),"")</f>
        <v/>
      </c>
      <c r="H10" s="41">
        <v>2</v>
      </c>
      <c r="I10" s="43"/>
      <c r="J10" s="44"/>
      <c r="K10" s="65"/>
      <c r="L10" s="243">
        <v>1</v>
      </c>
      <c r="M10" s="41">
        <v>18</v>
      </c>
      <c r="N10" s="42"/>
      <c r="O10" s="43"/>
      <c r="P10" s="44">
        <v>9</v>
      </c>
      <c r="Q10" s="42"/>
      <c r="R10" s="45" t="s">
        <v>12</v>
      </c>
      <c r="S10" s="67"/>
      <c r="T10" s="51"/>
      <c r="U10" s="425"/>
      <c r="V10" s="243">
        <v>2</v>
      </c>
      <c r="W10" s="42">
        <v>18</v>
      </c>
      <c r="X10" s="43"/>
      <c r="Y10" s="43">
        <v>9</v>
      </c>
      <c r="Z10" s="49" t="s">
        <v>33</v>
      </c>
      <c r="AA10" s="50"/>
      <c r="AB10" s="51"/>
      <c r="AC10" s="65" t="s">
        <v>139</v>
      </c>
      <c r="AD10" s="423"/>
    </row>
    <row r="11" spans="1:30" s="377" customFormat="1" ht="15" x14ac:dyDescent="0.2">
      <c r="A11" s="53" t="s">
        <v>10</v>
      </c>
      <c r="B11" s="39" t="s">
        <v>57</v>
      </c>
      <c r="C11" s="64">
        <f t="shared" si="0"/>
        <v>14</v>
      </c>
      <c r="D11" s="43" t="str">
        <f t="shared" si="1"/>
        <v/>
      </c>
      <c r="E11" s="43" t="str">
        <f t="shared" si="2"/>
        <v/>
      </c>
      <c r="F11" s="43">
        <f t="shared" si="3"/>
        <v>14</v>
      </c>
      <c r="G11" s="277" t="str">
        <f t="shared" si="4"/>
        <v/>
      </c>
      <c r="H11" s="269"/>
      <c r="I11" s="35"/>
      <c r="J11" s="38">
        <v>2</v>
      </c>
      <c r="K11" s="62"/>
      <c r="L11" s="62">
        <v>1</v>
      </c>
      <c r="M11" s="37"/>
      <c r="N11" s="54"/>
      <c r="O11" s="35"/>
      <c r="P11" s="38">
        <v>6</v>
      </c>
      <c r="Q11" s="54"/>
      <c r="R11" s="55" t="s">
        <v>12</v>
      </c>
      <c r="S11" s="217"/>
      <c r="T11" s="57"/>
      <c r="U11" s="241"/>
      <c r="V11" s="62">
        <v>2</v>
      </c>
      <c r="W11" s="54"/>
      <c r="X11" s="35"/>
      <c r="Y11" s="35">
        <v>6</v>
      </c>
      <c r="Z11" s="58" t="s">
        <v>12</v>
      </c>
      <c r="AA11" s="59"/>
      <c r="AB11" s="60"/>
      <c r="AC11" s="39" t="s">
        <v>18</v>
      </c>
      <c r="AD11" s="423"/>
    </row>
    <row r="12" spans="1:30" s="377" customFormat="1" ht="15" x14ac:dyDescent="0.2">
      <c r="A12" s="53" t="s">
        <v>108</v>
      </c>
      <c r="B12" s="65" t="s">
        <v>31</v>
      </c>
      <c r="C12" s="64">
        <f t="shared" ref="C12:C14" si="7">IF(SUM(D12,E12,F12) &lt;&gt; 0,SUM(D12,E12,F12),"")</f>
        <v>6</v>
      </c>
      <c r="D12" s="43">
        <f t="shared" ref="D12:D14" si="8">IF(SUM(H12,M12,W12) &lt;&gt; 0,SUM(H12,M12,W12),"")</f>
        <v>4</v>
      </c>
      <c r="E12" s="43" t="str">
        <f t="shared" ref="E12:F14" si="9">IF(SUM(I12,O12,X12) &lt;&gt; 0,SUM(I12,O12,X12),"")</f>
        <v/>
      </c>
      <c r="F12" s="43">
        <f t="shared" si="9"/>
        <v>2</v>
      </c>
      <c r="G12" s="277" t="str">
        <f>IF(SUM(S12,AA12) &lt;&gt; 0,SUM(,S12,AA12),"")</f>
        <v/>
      </c>
      <c r="H12" s="269"/>
      <c r="I12" s="35"/>
      <c r="J12" s="38"/>
      <c r="K12" s="62"/>
      <c r="L12" s="62"/>
      <c r="M12" s="41">
        <v>2</v>
      </c>
      <c r="N12" s="42" t="s">
        <v>14</v>
      </c>
      <c r="O12" s="43"/>
      <c r="P12" s="44"/>
      <c r="Q12" s="42"/>
      <c r="R12" s="45"/>
      <c r="S12" s="67"/>
      <c r="T12" s="47"/>
      <c r="U12" s="241"/>
      <c r="V12" s="62">
        <v>1</v>
      </c>
      <c r="W12" s="42">
        <v>2</v>
      </c>
      <c r="X12" s="43"/>
      <c r="Y12" s="43">
        <v>2</v>
      </c>
      <c r="Z12" s="49" t="s">
        <v>12</v>
      </c>
      <c r="AA12" s="50"/>
      <c r="AB12" s="51"/>
      <c r="AC12" s="65" t="s">
        <v>109</v>
      </c>
      <c r="AD12" s="423"/>
    </row>
    <row r="13" spans="1:30" s="377" customFormat="1" ht="15" x14ac:dyDescent="0.2">
      <c r="A13" s="53" t="s">
        <v>11</v>
      </c>
      <c r="B13" s="65" t="s">
        <v>44</v>
      </c>
      <c r="C13" s="64">
        <f t="shared" si="7"/>
        <v>18</v>
      </c>
      <c r="D13" s="43">
        <f t="shared" si="8"/>
        <v>10</v>
      </c>
      <c r="E13" s="43" t="str">
        <f t="shared" si="9"/>
        <v/>
      </c>
      <c r="F13" s="43">
        <f t="shared" si="9"/>
        <v>8</v>
      </c>
      <c r="G13" s="277">
        <f>IF(SUM(S13,AA13) &lt;&gt; 0,SUM(,S13,AA13),"")</f>
        <v>4</v>
      </c>
      <c r="H13" s="269">
        <v>2</v>
      </c>
      <c r="I13" s="35"/>
      <c r="J13" s="38"/>
      <c r="K13" s="62">
        <v>1</v>
      </c>
      <c r="L13" s="62"/>
      <c r="M13" s="41">
        <v>4</v>
      </c>
      <c r="N13" s="42"/>
      <c r="O13" s="43"/>
      <c r="P13" s="44">
        <v>4</v>
      </c>
      <c r="Q13" s="42"/>
      <c r="R13" s="45"/>
      <c r="S13" s="46">
        <v>2</v>
      </c>
      <c r="T13" s="47" t="s">
        <v>13</v>
      </c>
      <c r="U13" s="241">
        <v>2</v>
      </c>
      <c r="V13" s="62"/>
      <c r="W13" s="42">
        <v>4</v>
      </c>
      <c r="X13" s="43"/>
      <c r="Y13" s="43">
        <v>4</v>
      </c>
      <c r="Z13" s="49"/>
      <c r="AA13" s="44">
        <v>2</v>
      </c>
      <c r="AB13" s="51" t="s">
        <v>13</v>
      </c>
      <c r="AC13" s="65" t="s">
        <v>60</v>
      </c>
      <c r="AD13" s="423"/>
    </row>
    <row r="14" spans="1:30" s="377" customFormat="1" ht="15" x14ac:dyDescent="0.2">
      <c r="A14" s="53" t="s">
        <v>40</v>
      </c>
      <c r="B14" s="65" t="s">
        <v>32</v>
      </c>
      <c r="C14" s="64">
        <f t="shared" si="7"/>
        <v>8</v>
      </c>
      <c r="D14" s="43">
        <f t="shared" si="8"/>
        <v>4</v>
      </c>
      <c r="E14" s="43">
        <f t="shared" si="9"/>
        <v>2</v>
      </c>
      <c r="F14" s="43">
        <f t="shared" si="9"/>
        <v>2</v>
      </c>
      <c r="G14" s="277">
        <f t="shared" ref="G14:G22" si="10">IF(SUM(S14,AA14) &lt;&gt; 0,SUM(,S14,AA14),"")</f>
        <v>2</v>
      </c>
      <c r="H14" s="269"/>
      <c r="I14" s="35"/>
      <c r="J14" s="38"/>
      <c r="K14" s="62"/>
      <c r="L14" s="62"/>
      <c r="M14" s="41">
        <v>2</v>
      </c>
      <c r="N14" s="42" t="s">
        <v>14</v>
      </c>
      <c r="O14" s="43"/>
      <c r="P14" s="44"/>
      <c r="Q14" s="42"/>
      <c r="R14" s="45"/>
      <c r="S14" s="46"/>
      <c r="T14" s="47"/>
      <c r="U14" s="241">
        <v>1</v>
      </c>
      <c r="V14" s="62"/>
      <c r="W14" s="42">
        <v>2</v>
      </c>
      <c r="X14" s="43">
        <v>2</v>
      </c>
      <c r="Y14" s="43">
        <v>2</v>
      </c>
      <c r="Z14" s="49"/>
      <c r="AA14" s="44">
        <v>2</v>
      </c>
      <c r="AB14" s="51" t="s">
        <v>13</v>
      </c>
      <c r="AC14" s="65" t="s">
        <v>42</v>
      </c>
      <c r="AD14" s="423"/>
    </row>
    <row r="15" spans="1:30" s="377" customFormat="1" ht="15" x14ac:dyDescent="0.2">
      <c r="A15" s="53" t="s">
        <v>113</v>
      </c>
      <c r="B15" s="65"/>
      <c r="C15" s="64">
        <f t="shared" ref="C15:C16" si="11">IF(SUM(D15,E15,F15) &lt;&gt; 0,SUM(D15,E15,F15),"")</f>
        <v>2</v>
      </c>
      <c r="D15" s="43">
        <f t="shared" ref="D15:D16" si="12">IF(SUM(H15,M15,W15) &lt;&gt; 0,SUM(H15,M15,W15),"")</f>
        <v>2</v>
      </c>
      <c r="E15" s="43" t="str">
        <f t="shared" ref="E15:E16" si="13">IF(SUM(I15,O15,X15) &lt;&gt; 0,SUM(I15,O15,X15),"")</f>
        <v/>
      </c>
      <c r="F15" s="43" t="str">
        <f t="shared" ref="F15:F16" si="14">IF(SUM(J15,P15,Y15) &lt;&gt; 0,SUM(J15,P15,Y15),"")</f>
        <v/>
      </c>
      <c r="G15" s="277" t="str">
        <f t="shared" ref="G15:G16" si="15">IF(SUM(S15,AA15) &lt;&gt; 0,SUM(,S15,AA15),"")</f>
        <v/>
      </c>
      <c r="H15" s="269"/>
      <c r="I15" s="35"/>
      <c r="J15" s="38"/>
      <c r="K15" s="62"/>
      <c r="L15" s="62"/>
      <c r="M15" s="41"/>
      <c r="N15" s="42"/>
      <c r="O15" s="43"/>
      <c r="P15" s="44"/>
      <c r="Q15" s="42"/>
      <c r="R15" s="45"/>
      <c r="S15" s="67"/>
      <c r="T15" s="47"/>
      <c r="U15" s="241"/>
      <c r="V15" s="62"/>
      <c r="W15" s="42">
        <v>2</v>
      </c>
      <c r="X15" s="43"/>
      <c r="Y15" s="43"/>
      <c r="Z15" s="49"/>
      <c r="AA15" s="50"/>
      <c r="AB15" s="51"/>
      <c r="AC15" s="65" t="s">
        <v>39</v>
      </c>
      <c r="AD15" s="423"/>
    </row>
    <row r="16" spans="1:30" s="377" customFormat="1" ht="30" x14ac:dyDescent="0.2">
      <c r="A16" s="53" t="s">
        <v>114</v>
      </c>
      <c r="B16" s="65"/>
      <c r="C16" s="64">
        <f t="shared" si="11"/>
        <v>2</v>
      </c>
      <c r="D16" s="43">
        <f t="shared" si="12"/>
        <v>2</v>
      </c>
      <c r="E16" s="43" t="str">
        <f t="shared" si="13"/>
        <v/>
      </c>
      <c r="F16" s="43" t="str">
        <f t="shared" si="14"/>
        <v/>
      </c>
      <c r="G16" s="277" t="str">
        <f t="shared" si="15"/>
        <v/>
      </c>
      <c r="H16" s="269"/>
      <c r="I16" s="35"/>
      <c r="J16" s="38"/>
      <c r="K16" s="62"/>
      <c r="L16" s="62"/>
      <c r="M16" s="41"/>
      <c r="N16" s="42"/>
      <c r="O16" s="43"/>
      <c r="P16" s="44"/>
      <c r="Q16" s="42"/>
      <c r="R16" s="45"/>
      <c r="S16" s="67"/>
      <c r="T16" s="47"/>
      <c r="U16" s="241"/>
      <c r="V16" s="62"/>
      <c r="W16" s="42">
        <v>2</v>
      </c>
      <c r="X16" s="43"/>
      <c r="Y16" s="43"/>
      <c r="Z16" s="49"/>
      <c r="AA16" s="50"/>
      <c r="AB16" s="51"/>
      <c r="AC16" s="65" t="s">
        <v>68</v>
      </c>
      <c r="AD16" s="423"/>
    </row>
    <row r="17" spans="1:32" s="377" customFormat="1" ht="30" x14ac:dyDescent="0.2">
      <c r="A17" s="53" t="s">
        <v>69</v>
      </c>
      <c r="B17" s="65" t="s">
        <v>30</v>
      </c>
      <c r="C17" s="64">
        <f>IF(SUM(D17,E17,F17) &lt;&gt; 0,SUM(D17,E17,F17),"")</f>
        <v>6</v>
      </c>
      <c r="D17" s="43">
        <f>IF(SUM(H17,M17,W17) &lt;&gt; 0,SUM(H17,M17,W17),"")</f>
        <v>4</v>
      </c>
      <c r="E17" s="43" t="str">
        <f>IF(SUM(I17,O17,X17) &lt;&gt; 0,SUM(I17,O17,X17),"")</f>
        <v/>
      </c>
      <c r="F17" s="43">
        <f>IF(SUM(J17,P17,Y17) &lt;&gt; 0,SUM(J17,P17,Y17),"")</f>
        <v>2</v>
      </c>
      <c r="G17" s="277" t="str">
        <f>IF(SUM(S17,AA17) &lt;&gt; 0,SUM(,S17,AA17),"")</f>
        <v/>
      </c>
      <c r="H17" s="269"/>
      <c r="I17" s="35"/>
      <c r="J17" s="38"/>
      <c r="K17" s="62"/>
      <c r="L17" s="62"/>
      <c r="M17" s="41">
        <v>2</v>
      </c>
      <c r="N17" s="42" t="s">
        <v>14</v>
      </c>
      <c r="O17" s="43"/>
      <c r="P17" s="44"/>
      <c r="Q17" s="42"/>
      <c r="R17" s="45"/>
      <c r="S17" s="67"/>
      <c r="T17" s="47"/>
      <c r="U17" s="241"/>
      <c r="V17" s="62">
        <v>1</v>
      </c>
      <c r="W17" s="42">
        <v>2</v>
      </c>
      <c r="X17" s="43"/>
      <c r="Y17" s="43">
        <v>2</v>
      </c>
      <c r="Z17" s="45" t="s">
        <v>12</v>
      </c>
      <c r="AA17" s="67"/>
      <c r="AB17" s="47"/>
      <c r="AC17" s="65" t="s">
        <v>34</v>
      </c>
      <c r="AD17" s="423"/>
    </row>
    <row r="18" spans="1:32" s="377" customFormat="1" ht="15" x14ac:dyDescent="0.2">
      <c r="A18" s="53" t="s">
        <v>15</v>
      </c>
      <c r="B18" s="65" t="s">
        <v>30</v>
      </c>
      <c r="C18" s="64">
        <f t="shared" ref="C18:C20" si="16">IF(SUM(D18,E18,F18) &lt;&gt; 0,SUM(D18,E18,F18),"")</f>
        <v>6</v>
      </c>
      <c r="D18" s="43">
        <f t="shared" ref="D18:D20" si="17">IF(SUM(H18,M18,W18) &lt;&gt; 0,SUM(H18,M18,W18),"")</f>
        <v>4</v>
      </c>
      <c r="E18" s="43" t="str">
        <f t="shared" ref="E18:F23" si="18">IF(SUM(I18,O18,X18) &lt;&gt; 0,SUM(I18,O18,X18),"")</f>
        <v/>
      </c>
      <c r="F18" s="43">
        <f t="shared" si="18"/>
        <v>2</v>
      </c>
      <c r="G18" s="277" t="str">
        <f t="shared" si="10"/>
        <v/>
      </c>
      <c r="H18" s="269">
        <v>2</v>
      </c>
      <c r="I18" s="35"/>
      <c r="J18" s="38"/>
      <c r="K18" s="62"/>
      <c r="L18" s="62">
        <v>1</v>
      </c>
      <c r="M18" s="41">
        <v>2</v>
      </c>
      <c r="N18" s="42"/>
      <c r="O18" s="43"/>
      <c r="P18" s="44">
        <v>2</v>
      </c>
      <c r="Q18" s="42"/>
      <c r="R18" s="45" t="s">
        <v>12</v>
      </c>
      <c r="S18" s="67"/>
      <c r="T18" s="47"/>
      <c r="U18" s="241"/>
      <c r="V18" s="62"/>
      <c r="W18" s="42"/>
      <c r="X18" s="43"/>
      <c r="Y18" s="43"/>
      <c r="Z18" s="49"/>
      <c r="AA18" s="50"/>
      <c r="AB18" s="51"/>
      <c r="AC18" s="65" t="s">
        <v>19</v>
      </c>
      <c r="AD18" s="423"/>
    </row>
    <row r="19" spans="1:32" s="378" customFormat="1" ht="15" x14ac:dyDescent="0.2">
      <c r="A19" s="53" t="s">
        <v>37</v>
      </c>
      <c r="B19" s="65" t="s">
        <v>52</v>
      </c>
      <c r="C19" s="64">
        <f t="shared" si="16"/>
        <v>16</v>
      </c>
      <c r="D19" s="43">
        <f t="shared" si="17"/>
        <v>10</v>
      </c>
      <c r="E19" s="43">
        <f t="shared" si="18"/>
        <v>4</v>
      </c>
      <c r="F19" s="43">
        <f t="shared" si="18"/>
        <v>2</v>
      </c>
      <c r="G19" s="277">
        <f t="shared" si="10"/>
        <v>2</v>
      </c>
      <c r="H19" s="269">
        <v>2</v>
      </c>
      <c r="I19" s="35"/>
      <c r="J19" s="38"/>
      <c r="K19" s="62"/>
      <c r="L19" s="62">
        <v>1</v>
      </c>
      <c r="M19" s="41">
        <v>4</v>
      </c>
      <c r="N19" s="42"/>
      <c r="O19" s="43">
        <v>2</v>
      </c>
      <c r="P19" s="44">
        <v>2</v>
      </c>
      <c r="Q19" s="42"/>
      <c r="R19" s="45"/>
      <c r="S19" s="46">
        <v>2</v>
      </c>
      <c r="T19" s="47" t="s">
        <v>13</v>
      </c>
      <c r="U19" s="241"/>
      <c r="V19" s="62">
        <v>2</v>
      </c>
      <c r="W19" s="42">
        <v>4</v>
      </c>
      <c r="X19" s="43">
        <v>2</v>
      </c>
      <c r="Y19" s="43"/>
      <c r="Z19" s="49" t="s">
        <v>12</v>
      </c>
      <c r="AA19" s="50"/>
      <c r="AB19" s="51"/>
      <c r="AC19" s="39" t="s">
        <v>67</v>
      </c>
      <c r="AD19" s="423"/>
    </row>
    <row r="20" spans="1:32" s="377" customFormat="1" ht="15" x14ac:dyDescent="0.2">
      <c r="A20" s="53" t="s">
        <v>110</v>
      </c>
      <c r="B20" s="65" t="s">
        <v>30</v>
      </c>
      <c r="C20" s="64">
        <f t="shared" si="16"/>
        <v>6</v>
      </c>
      <c r="D20" s="43">
        <f t="shared" si="17"/>
        <v>4</v>
      </c>
      <c r="E20" s="43">
        <f t="shared" si="18"/>
        <v>2</v>
      </c>
      <c r="F20" s="43" t="str">
        <f t="shared" si="18"/>
        <v/>
      </c>
      <c r="G20" s="277" t="str">
        <f t="shared" si="10"/>
        <v/>
      </c>
      <c r="H20" s="269"/>
      <c r="I20" s="35"/>
      <c r="J20" s="38"/>
      <c r="K20" s="62"/>
      <c r="L20" s="62"/>
      <c r="M20" s="37">
        <v>2</v>
      </c>
      <c r="N20" s="54" t="s">
        <v>14</v>
      </c>
      <c r="O20" s="35"/>
      <c r="P20" s="38"/>
      <c r="Q20" s="54"/>
      <c r="R20" s="55"/>
      <c r="S20" s="217"/>
      <c r="T20" s="57"/>
      <c r="U20" s="241"/>
      <c r="V20" s="62">
        <v>1</v>
      </c>
      <c r="W20" s="54">
        <v>2</v>
      </c>
      <c r="X20" s="35">
        <v>2</v>
      </c>
      <c r="Y20" s="35"/>
      <c r="Z20" s="58" t="s">
        <v>12</v>
      </c>
      <c r="AA20" s="59"/>
      <c r="AB20" s="60"/>
      <c r="AC20" s="39" t="s">
        <v>67</v>
      </c>
      <c r="AD20" s="423"/>
    </row>
    <row r="21" spans="1:32" s="377" customFormat="1" ht="30" x14ac:dyDescent="0.2">
      <c r="A21" s="53" t="s">
        <v>115</v>
      </c>
      <c r="B21" s="65"/>
      <c r="C21" s="64">
        <f t="shared" ref="C21" si="19">IF(SUM(D21,E21,F21) &lt;&gt; 0,SUM(D21,E21,F21),"")</f>
        <v>2</v>
      </c>
      <c r="D21" s="43">
        <f t="shared" ref="D21" si="20">IF(SUM(H21,M21,W21) &lt;&gt; 0,SUM(H21,M21,W21),"")</f>
        <v>2</v>
      </c>
      <c r="E21" s="43" t="str">
        <f t="shared" ref="E21" si="21">IF(SUM(I21,O21,X21) &lt;&gt; 0,SUM(I21,O21,X21),"")</f>
        <v/>
      </c>
      <c r="F21" s="43" t="str">
        <f t="shared" ref="F21" si="22">IF(SUM(J21,P21,Y21) &lt;&gt; 0,SUM(J21,P21,Y21),"")</f>
        <v/>
      </c>
      <c r="G21" s="277" t="str">
        <f t="shared" ref="G21" si="23">IF(SUM(S21,AA21) &lt;&gt; 0,SUM(,S21,AA21),"")</f>
        <v/>
      </c>
      <c r="H21" s="155"/>
      <c r="I21" s="43"/>
      <c r="J21" s="44"/>
      <c r="K21" s="243"/>
      <c r="L21" s="243"/>
      <c r="M21" s="41"/>
      <c r="N21" s="42"/>
      <c r="O21" s="43"/>
      <c r="P21" s="44"/>
      <c r="Q21" s="42"/>
      <c r="R21" s="45"/>
      <c r="S21" s="67"/>
      <c r="T21" s="47"/>
      <c r="U21" s="426"/>
      <c r="V21" s="243"/>
      <c r="W21" s="42">
        <v>2</v>
      </c>
      <c r="X21" s="43"/>
      <c r="Y21" s="43"/>
      <c r="Z21" s="49"/>
      <c r="AA21" s="257"/>
      <c r="AB21" s="258"/>
      <c r="AC21" s="39" t="s">
        <v>67</v>
      </c>
      <c r="AD21" s="423"/>
    </row>
    <row r="22" spans="1:32" s="377" customFormat="1" ht="15" x14ac:dyDescent="0.2">
      <c r="A22" s="427" t="s">
        <v>71</v>
      </c>
      <c r="B22" s="428" t="s">
        <v>30</v>
      </c>
      <c r="C22" s="429">
        <f>IF(SUM(D22,E22,F22) &lt;&gt; 0,SUM(D22,E22,F22),"")</f>
        <v>6</v>
      </c>
      <c r="D22" s="251">
        <f>IF(SUM(H22,M22,W22) &lt;&gt; 0,SUM(H22,M22,W22),"")</f>
        <v>4</v>
      </c>
      <c r="E22" s="251" t="str">
        <f t="shared" si="18"/>
        <v/>
      </c>
      <c r="F22" s="251">
        <f t="shared" si="18"/>
        <v>2</v>
      </c>
      <c r="G22" s="430" t="str">
        <f t="shared" si="10"/>
        <v/>
      </c>
      <c r="H22" s="271">
        <v>2</v>
      </c>
      <c r="I22" s="251"/>
      <c r="J22" s="252"/>
      <c r="K22" s="253"/>
      <c r="L22" s="253">
        <v>1</v>
      </c>
      <c r="M22" s="250">
        <v>2</v>
      </c>
      <c r="N22" s="255"/>
      <c r="O22" s="251"/>
      <c r="P22" s="252">
        <v>2</v>
      </c>
      <c r="Q22" s="255"/>
      <c r="R22" s="431" t="s">
        <v>12</v>
      </c>
      <c r="S22" s="432"/>
      <c r="T22" s="433"/>
      <c r="U22" s="434"/>
      <c r="V22" s="253"/>
      <c r="W22" s="255"/>
      <c r="X22" s="251"/>
      <c r="Y22" s="251"/>
      <c r="Z22" s="256"/>
      <c r="AA22" s="435"/>
      <c r="AB22" s="249"/>
      <c r="AC22" s="436" t="s">
        <v>36</v>
      </c>
      <c r="AD22" s="423"/>
    </row>
    <row r="23" spans="1:32" customFormat="1" ht="30.75" thickBot="1" x14ac:dyDescent="0.25">
      <c r="A23" s="182" t="s">
        <v>138</v>
      </c>
      <c r="B23" s="69" t="s">
        <v>31</v>
      </c>
      <c r="C23" s="183">
        <f t="shared" ref="C23" si="24">IF(SUM(D23,E23,F23,G23) &lt;&gt; 0,SUM(D23,E23,F23,G23),"")</f>
        <v>8</v>
      </c>
      <c r="D23" s="184">
        <f t="shared" ref="D23" si="25">IF(SUM(H23,M23,W23) &lt;&gt; 0,SUM(H23,M23,W23),"")</f>
        <v>4</v>
      </c>
      <c r="E23" s="184" t="str">
        <f t="shared" si="18"/>
        <v/>
      </c>
      <c r="F23" s="184">
        <f t="shared" si="18"/>
        <v>4</v>
      </c>
      <c r="G23" s="185" t="str">
        <f t="shared" ref="G23" si="26">IF(SUM(S23,AA23) &lt;&gt; 0,SUM(S23,AA23),"")</f>
        <v/>
      </c>
      <c r="H23" s="186"/>
      <c r="I23" s="184"/>
      <c r="J23" s="187"/>
      <c r="K23" s="188"/>
      <c r="L23" s="189"/>
      <c r="M23" s="186">
        <v>2</v>
      </c>
      <c r="N23" s="190" t="s">
        <v>14</v>
      </c>
      <c r="O23" s="184"/>
      <c r="P23" s="187"/>
      <c r="Q23" s="190"/>
      <c r="R23" s="191"/>
      <c r="S23" s="192"/>
      <c r="T23" s="193"/>
      <c r="U23" s="194"/>
      <c r="V23" s="189"/>
      <c r="W23" s="190">
        <v>2</v>
      </c>
      <c r="X23" s="184"/>
      <c r="Y23" s="184">
        <v>4</v>
      </c>
      <c r="Z23" s="195" t="s">
        <v>12</v>
      </c>
      <c r="AA23" s="196"/>
      <c r="AB23" s="197"/>
      <c r="AC23" s="198" t="s">
        <v>139</v>
      </c>
      <c r="AD23" s="10"/>
    </row>
    <row r="24" spans="1:32" customFormat="1" ht="12.7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2"/>
    </row>
    <row r="25" spans="1:32" ht="12.75" x14ac:dyDescent="0.2">
      <c r="A25" s="11" t="s">
        <v>25</v>
      </c>
      <c r="B25" s="10"/>
      <c r="C25" s="10"/>
      <c r="D25" s="10"/>
      <c r="E25" s="5" t="s">
        <v>82</v>
      </c>
      <c r="F25" s="5"/>
      <c r="G25" s="5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1" t="s">
        <v>83</v>
      </c>
      <c r="S25" s="11"/>
      <c r="T25" s="11"/>
      <c r="U25" s="11"/>
      <c r="V25" s="11"/>
      <c r="W25" s="11"/>
      <c r="X25" s="10"/>
      <c r="Y25" s="10"/>
      <c r="Z25" s="10" t="s">
        <v>84</v>
      </c>
      <c r="AA25" s="10"/>
      <c r="AB25" s="10"/>
      <c r="AC25" s="10"/>
    </row>
  </sheetData>
  <mergeCells count="9">
    <mergeCell ref="AC7:AC8"/>
    <mergeCell ref="X1:AB1"/>
    <mergeCell ref="A4:B4"/>
    <mergeCell ref="A7:A8"/>
    <mergeCell ref="B7:B8"/>
    <mergeCell ref="C7:G7"/>
    <mergeCell ref="H7:J7"/>
    <mergeCell ref="K7:T7"/>
    <mergeCell ref="U7:AB7"/>
  </mergeCells>
  <phoneticPr fontId="4" type="noConversion"/>
  <pageMargins left="0.75" right="0.75" top="1" bottom="1" header="0.5" footer="0.5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"/>
  <sheetViews>
    <sheetView view="pageBreakPreview" zoomScale="60" zoomScaleNormal="120" workbookViewId="0">
      <selection activeCell="H21" sqref="H21"/>
    </sheetView>
  </sheetViews>
  <sheetFormatPr defaultRowHeight="12" x14ac:dyDescent="0.2"/>
  <cols>
    <col min="1" max="1" width="9.140625" style="1"/>
    <col min="2" max="2" width="5.140625" style="1" customWidth="1"/>
    <col min="3" max="3" width="35.28515625" style="1" customWidth="1"/>
    <col min="4" max="4" width="4.28515625" style="1" customWidth="1"/>
    <col min="5" max="6" width="4.140625" style="1" customWidth="1"/>
    <col min="7" max="7" width="10.85546875" style="1" customWidth="1"/>
    <col min="8" max="8" width="47.7109375" style="1" customWidth="1"/>
    <col min="9" max="9" width="3.85546875" style="1" customWidth="1"/>
    <col min="10" max="10" width="3.7109375" style="1" customWidth="1"/>
    <col min="11" max="11" width="4" style="1" customWidth="1"/>
    <col min="12" max="12" width="3.5703125" style="1" customWidth="1"/>
    <col min="13" max="14" width="1.85546875" style="1" bestFit="1" customWidth="1"/>
    <col min="15" max="15" width="53.140625" style="1" customWidth="1"/>
    <col min="16" max="16384" width="9.140625" style="1"/>
  </cols>
  <sheetData>
    <row r="1" spans="2:10" s="128" customFormat="1" ht="15.75" x14ac:dyDescent="0.2">
      <c r="C1" s="374"/>
      <c r="D1" s="374"/>
      <c r="E1" s="374"/>
      <c r="F1" s="127"/>
      <c r="G1" s="374"/>
      <c r="H1" s="374"/>
    </row>
    <row r="2" spans="2:10" s="128" customFormat="1" ht="15.75" customHeight="1" x14ac:dyDescent="0.25">
      <c r="B2" s="397" t="s">
        <v>170</v>
      </c>
      <c r="C2" s="397"/>
      <c r="D2" s="397"/>
      <c r="E2" s="397"/>
      <c r="F2" s="397"/>
      <c r="G2" s="397"/>
      <c r="H2" s="397"/>
    </row>
    <row r="3" spans="2:10" s="128" customFormat="1" ht="15.75" customHeight="1" x14ac:dyDescent="0.25">
      <c r="B3" s="396" t="s">
        <v>171</v>
      </c>
      <c r="C3" s="396"/>
      <c r="D3" s="396"/>
      <c r="E3" s="396"/>
      <c r="F3" s="396"/>
      <c r="G3" s="396"/>
      <c r="H3" s="396"/>
    </row>
    <row r="4" spans="2:10" s="128" customFormat="1" ht="15.75" customHeight="1" x14ac:dyDescent="0.25">
      <c r="B4" s="395" t="s">
        <v>169</v>
      </c>
      <c r="C4" s="395"/>
      <c r="D4" s="395"/>
      <c r="E4" s="395"/>
      <c r="F4" s="395"/>
      <c r="G4" s="395"/>
      <c r="H4" s="395"/>
    </row>
    <row r="5" spans="2:10" s="128" customFormat="1" ht="15.75" x14ac:dyDescent="0.2">
      <c r="C5" s="374"/>
      <c r="D5" s="132"/>
      <c r="E5" s="129"/>
      <c r="F5" s="129"/>
      <c r="G5" s="374"/>
      <c r="H5" s="374"/>
    </row>
    <row r="6" spans="2:10" s="136" customFormat="1" ht="15.75" x14ac:dyDescent="0.2">
      <c r="C6" s="133" t="s">
        <v>167</v>
      </c>
      <c r="D6" s="133"/>
      <c r="E6" s="133"/>
      <c r="F6" s="133"/>
      <c r="G6" s="135"/>
      <c r="H6" s="135" t="s">
        <v>168</v>
      </c>
    </row>
    <row r="7" spans="2:10" customFormat="1" ht="45.75" customHeight="1" x14ac:dyDescent="0.2">
      <c r="B7" s="394" t="s">
        <v>166</v>
      </c>
      <c r="C7" s="393" t="s">
        <v>6</v>
      </c>
      <c r="D7" s="393" t="s">
        <v>7</v>
      </c>
      <c r="E7" s="393"/>
      <c r="F7" s="393"/>
      <c r="G7" s="393" t="s">
        <v>17</v>
      </c>
      <c r="H7" s="394" t="s">
        <v>165</v>
      </c>
    </row>
    <row r="8" spans="2:10" customFormat="1" ht="115.5" customHeight="1" x14ac:dyDescent="0.2">
      <c r="B8" s="394"/>
      <c r="C8" s="393"/>
      <c r="D8" s="381" t="s">
        <v>1</v>
      </c>
      <c r="E8" s="381" t="s">
        <v>2</v>
      </c>
      <c r="F8" s="381" t="s">
        <v>3</v>
      </c>
      <c r="G8" s="393"/>
      <c r="H8" s="394"/>
    </row>
    <row r="9" spans="2:10" s="377" customFormat="1" ht="15" x14ac:dyDescent="0.2">
      <c r="B9" s="380">
        <v>1</v>
      </c>
      <c r="C9" s="379" t="s">
        <v>140</v>
      </c>
      <c r="D9" s="43">
        <v>2</v>
      </c>
      <c r="E9" s="43"/>
      <c r="F9" s="43"/>
      <c r="G9" s="43" t="s">
        <v>139</v>
      </c>
      <c r="H9" s="380"/>
    </row>
    <row r="10" spans="2:10" s="377" customFormat="1" ht="15" x14ac:dyDescent="0.2">
      <c r="B10" s="380">
        <v>2</v>
      </c>
      <c r="C10" s="379" t="s">
        <v>10</v>
      </c>
      <c r="D10" s="43"/>
      <c r="E10" s="43"/>
      <c r="F10" s="43">
        <v>2</v>
      </c>
      <c r="G10" s="43" t="s">
        <v>18</v>
      </c>
      <c r="H10" s="380"/>
    </row>
    <row r="11" spans="2:10" s="377" customFormat="1" ht="15" x14ac:dyDescent="0.2">
      <c r="B11" s="380">
        <v>3</v>
      </c>
      <c r="C11" s="379" t="s">
        <v>11</v>
      </c>
      <c r="D11" s="43">
        <v>2</v>
      </c>
      <c r="E11" s="43"/>
      <c r="F11" s="43"/>
      <c r="G11" s="43" t="s">
        <v>60</v>
      </c>
      <c r="H11" s="380"/>
    </row>
    <row r="12" spans="2:10" s="377" customFormat="1" ht="15" x14ac:dyDescent="0.2">
      <c r="B12" s="380">
        <v>4</v>
      </c>
      <c r="C12" s="379" t="s">
        <v>15</v>
      </c>
      <c r="D12" s="43">
        <v>2</v>
      </c>
      <c r="E12" s="43"/>
      <c r="F12" s="43"/>
      <c r="G12" s="43" t="s">
        <v>19</v>
      </c>
      <c r="H12" s="380"/>
    </row>
    <row r="13" spans="2:10" s="378" customFormat="1" ht="15" x14ac:dyDescent="0.2">
      <c r="B13" s="380">
        <v>5</v>
      </c>
      <c r="C13" s="379" t="s">
        <v>37</v>
      </c>
      <c r="D13" s="43">
        <v>2</v>
      </c>
      <c r="E13" s="43"/>
      <c r="F13" s="43"/>
      <c r="G13" s="43" t="s">
        <v>67</v>
      </c>
      <c r="H13" s="380"/>
    </row>
    <row r="14" spans="2:10" s="377" customFormat="1" ht="15" x14ac:dyDescent="0.2">
      <c r="B14" s="380">
        <v>6</v>
      </c>
      <c r="C14" s="379" t="s">
        <v>71</v>
      </c>
      <c r="D14" s="43">
        <v>2</v>
      </c>
      <c r="E14" s="43"/>
      <c r="F14" s="43"/>
      <c r="G14" s="43" t="s">
        <v>36</v>
      </c>
      <c r="H14" s="380"/>
    </row>
    <row r="15" spans="2:10" customFormat="1" ht="12.75" x14ac:dyDescent="0.2">
      <c r="C15" s="376"/>
      <c r="D15" s="376"/>
      <c r="E15" s="376"/>
      <c r="F15" s="376"/>
      <c r="G15" s="376"/>
      <c r="H15" s="376"/>
      <c r="I15" s="376"/>
      <c r="J15" s="2"/>
    </row>
    <row r="16" spans="2:10" ht="12.75" x14ac:dyDescent="0.2">
      <c r="C16" s="382" t="s">
        <v>172</v>
      </c>
      <c r="D16" s="376"/>
      <c r="E16" s="376"/>
      <c r="F16" s="376"/>
      <c r="G16" s="376"/>
    </row>
  </sheetData>
  <mergeCells count="8">
    <mergeCell ref="G7:G8"/>
    <mergeCell ref="H7:H8"/>
    <mergeCell ref="B4:H4"/>
    <mergeCell ref="B3:H3"/>
    <mergeCell ref="B2:H2"/>
    <mergeCell ref="C7:C8"/>
    <mergeCell ref="B7:B8"/>
    <mergeCell ref="D7:F7"/>
  </mergeCells>
  <pageMargins left="0.74803149606299213" right="0.74803149606299213" top="0.98425196850393704" bottom="0.98425196850393704" header="0.51181102362204722" footer="0.51181102362204722"/>
  <pageSetup paperSize="9" scale="11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F29"/>
  <sheetViews>
    <sheetView tabSelected="1" topLeftCell="A16" zoomScale="120" zoomScaleNormal="120" workbookViewId="0">
      <selection activeCell="A29" sqref="A29"/>
    </sheetView>
  </sheetViews>
  <sheetFormatPr defaultRowHeight="12" x14ac:dyDescent="0.2"/>
  <cols>
    <col min="1" max="1" width="42.7109375" style="1" customWidth="1"/>
    <col min="2" max="2" width="9.85546875" style="1" customWidth="1"/>
    <col min="3" max="3" width="4.140625" style="1" bestFit="1" customWidth="1"/>
    <col min="4" max="4" width="3.5703125" style="1" customWidth="1"/>
    <col min="5" max="5" width="3.7109375" style="1" customWidth="1"/>
    <col min="6" max="7" width="4.5703125" style="1" customWidth="1"/>
    <col min="8" max="8" width="3.5703125" style="1" customWidth="1"/>
    <col min="9" max="12" width="4.140625" style="1" customWidth="1"/>
    <col min="13" max="13" width="3" style="1" customWidth="1"/>
    <col min="14" max="14" width="1.85546875" style="1" customWidth="1"/>
    <col min="15" max="15" width="4.5703125" style="1" customWidth="1"/>
    <col min="16" max="16" width="3.28515625" style="1" customWidth="1"/>
    <col min="17" max="17" width="2" style="1" customWidth="1"/>
    <col min="18" max="18" width="4.85546875" style="1" customWidth="1"/>
    <col min="19" max="21" width="4.28515625" style="1" customWidth="1"/>
    <col min="22" max="22" width="4.7109375" style="1" customWidth="1"/>
    <col min="23" max="25" width="3.42578125" style="1" customWidth="1"/>
    <col min="26" max="26" width="5.85546875" style="1" customWidth="1"/>
    <col min="27" max="27" width="4.28515625" style="1" customWidth="1"/>
    <col min="28" max="28" width="4.42578125" style="1" customWidth="1"/>
    <col min="29" max="29" width="10.85546875" style="1" customWidth="1"/>
    <col min="30" max="30" width="4.140625" style="1" customWidth="1"/>
    <col min="31" max="31" width="3.85546875" style="1" customWidth="1"/>
    <col min="32" max="32" width="3.7109375" style="1" customWidth="1"/>
    <col min="33" max="33" width="4" style="1" customWidth="1"/>
    <col min="34" max="34" width="3.5703125" style="1" customWidth="1"/>
    <col min="35" max="36" width="1.85546875" style="1" bestFit="1" customWidth="1"/>
    <col min="37" max="16384" width="9.140625" style="1"/>
  </cols>
  <sheetData>
    <row r="1" spans="1:30" s="128" customFormat="1" ht="15.75" x14ac:dyDescent="0.2">
      <c r="A1" s="126"/>
      <c r="B1" s="126"/>
      <c r="C1" s="126"/>
      <c r="D1" s="127"/>
      <c r="E1" s="127"/>
      <c r="F1" s="127"/>
      <c r="G1" s="127"/>
      <c r="H1" s="126" t="s">
        <v>24</v>
      </c>
      <c r="I1" s="126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6"/>
      <c r="U1" s="126"/>
      <c r="V1" s="126"/>
      <c r="W1" s="126"/>
      <c r="X1" s="385" t="s">
        <v>9</v>
      </c>
      <c r="Y1" s="385"/>
      <c r="Z1" s="385"/>
      <c r="AA1" s="385"/>
      <c r="AB1" s="385"/>
      <c r="AC1" s="126"/>
      <c r="AD1" s="126"/>
    </row>
    <row r="2" spans="1:30" s="128" customFormat="1" ht="15.75" x14ac:dyDescent="0.2">
      <c r="A2" s="126"/>
      <c r="B2" s="129"/>
      <c r="C2" s="129"/>
      <c r="D2" s="129"/>
      <c r="E2" s="129"/>
      <c r="F2" s="129"/>
      <c r="G2" s="129"/>
      <c r="H2" s="126" t="s">
        <v>20</v>
      </c>
      <c r="I2" s="126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6"/>
      <c r="Y2" s="129"/>
      <c r="Z2" s="126" t="s">
        <v>21</v>
      </c>
      <c r="AA2" s="126"/>
      <c r="AB2" s="129"/>
      <c r="AC2" s="129"/>
      <c r="AD2" s="129"/>
    </row>
    <row r="3" spans="1:30" s="128" customFormat="1" ht="15.75" x14ac:dyDescent="0.2">
      <c r="A3" s="126"/>
      <c r="B3" s="126"/>
      <c r="C3" s="126"/>
      <c r="D3" s="126"/>
      <c r="E3" s="126"/>
      <c r="F3" s="129" t="s">
        <v>8</v>
      </c>
      <c r="G3" s="129"/>
      <c r="H3" s="129"/>
      <c r="I3" s="129"/>
      <c r="J3" s="129"/>
      <c r="K3" s="129"/>
      <c r="L3" s="129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9"/>
    </row>
    <row r="4" spans="1:30" s="128" customFormat="1" ht="15.75" x14ac:dyDescent="0.2">
      <c r="A4" s="386" t="s">
        <v>26</v>
      </c>
      <c r="B4" s="386"/>
      <c r="C4" s="129"/>
      <c r="D4" s="130" t="s">
        <v>59</v>
      </c>
      <c r="E4" s="130"/>
      <c r="F4" s="131"/>
      <c r="G4" s="131"/>
      <c r="H4" s="132" t="s">
        <v>35</v>
      </c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7" t="s">
        <v>106</v>
      </c>
      <c r="AC4" s="127"/>
      <c r="AD4" s="127"/>
    </row>
    <row r="5" spans="1:30" s="128" customFormat="1" ht="15.75" x14ac:dyDescent="0.2">
      <c r="A5" s="126"/>
      <c r="B5" s="126"/>
      <c r="C5" s="126"/>
      <c r="D5" s="130" t="s">
        <v>78</v>
      </c>
      <c r="E5" s="129"/>
      <c r="F5" s="129"/>
      <c r="G5" s="129"/>
      <c r="H5" s="132" t="s">
        <v>79</v>
      </c>
      <c r="I5" s="129"/>
      <c r="J5" s="129"/>
      <c r="K5" s="129"/>
      <c r="L5" s="129"/>
      <c r="M5" s="129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</row>
    <row r="6" spans="1:30" s="128" customFormat="1" ht="16.5" thickBot="1" x14ac:dyDescent="0.25">
      <c r="A6" s="133"/>
      <c r="B6" s="133"/>
      <c r="C6" s="133"/>
      <c r="D6" s="133"/>
      <c r="E6" s="133"/>
      <c r="F6" s="133"/>
      <c r="G6" s="133"/>
      <c r="H6" s="133" t="s">
        <v>27</v>
      </c>
      <c r="I6" s="133"/>
      <c r="J6" s="133"/>
      <c r="K6" s="133"/>
      <c r="L6" s="133"/>
      <c r="M6" s="134" t="s">
        <v>81</v>
      </c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3"/>
      <c r="Z6" s="133"/>
      <c r="AA6" s="133"/>
      <c r="AB6" s="133" t="s">
        <v>157</v>
      </c>
      <c r="AC6" s="135"/>
      <c r="AD6" s="199"/>
    </row>
    <row r="7" spans="1:30" s="201" customFormat="1" ht="52.5" customHeight="1" thickBot="1" x14ac:dyDescent="0.25">
      <c r="A7" s="383" t="s">
        <v>6</v>
      </c>
      <c r="B7" s="388" t="s">
        <v>28</v>
      </c>
      <c r="C7" s="390" t="s">
        <v>16</v>
      </c>
      <c r="D7" s="391"/>
      <c r="E7" s="391"/>
      <c r="F7" s="391"/>
      <c r="G7" s="392"/>
      <c r="H7" s="390" t="s">
        <v>155</v>
      </c>
      <c r="I7" s="391"/>
      <c r="J7" s="392"/>
      <c r="K7" s="390" t="s">
        <v>22</v>
      </c>
      <c r="L7" s="391"/>
      <c r="M7" s="391"/>
      <c r="N7" s="391"/>
      <c r="O7" s="391"/>
      <c r="P7" s="391"/>
      <c r="Q7" s="391"/>
      <c r="R7" s="391"/>
      <c r="S7" s="391"/>
      <c r="T7" s="392"/>
      <c r="U7" s="390" t="s">
        <v>23</v>
      </c>
      <c r="V7" s="391"/>
      <c r="W7" s="391"/>
      <c r="X7" s="391"/>
      <c r="Y7" s="391"/>
      <c r="Z7" s="391"/>
      <c r="AA7" s="391"/>
      <c r="AB7" s="392"/>
      <c r="AC7" s="383" t="s">
        <v>17</v>
      </c>
      <c r="AD7" s="200"/>
    </row>
    <row r="8" spans="1:30" s="201" customFormat="1" ht="110.25" customHeight="1" thickBot="1" x14ac:dyDescent="0.25">
      <c r="A8" s="387"/>
      <c r="B8" s="398"/>
      <c r="C8" s="222" t="s">
        <v>0</v>
      </c>
      <c r="D8" s="153" t="s">
        <v>1</v>
      </c>
      <c r="E8" s="153" t="s">
        <v>2</v>
      </c>
      <c r="F8" s="153" t="s">
        <v>3</v>
      </c>
      <c r="G8" s="154" t="s">
        <v>107</v>
      </c>
      <c r="H8" s="202" t="s">
        <v>1</v>
      </c>
      <c r="I8" s="203" t="s">
        <v>2</v>
      </c>
      <c r="J8" s="204" t="s">
        <v>3</v>
      </c>
      <c r="K8" s="149" t="s">
        <v>72</v>
      </c>
      <c r="L8" s="149" t="s">
        <v>73</v>
      </c>
      <c r="M8" s="151" t="s">
        <v>1</v>
      </c>
      <c r="N8" s="150"/>
      <c r="O8" s="203" t="s">
        <v>2</v>
      </c>
      <c r="P8" s="205" t="s">
        <v>3</v>
      </c>
      <c r="Q8" s="206"/>
      <c r="R8" s="203" t="s">
        <v>4</v>
      </c>
      <c r="S8" s="207" t="s">
        <v>107</v>
      </c>
      <c r="T8" s="204" t="s">
        <v>5</v>
      </c>
      <c r="U8" s="149" t="s">
        <v>72</v>
      </c>
      <c r="V8" s="149" t="s">
        <v>73</v>
      </c>
      <c r="W8" s="150" t="s">
        <v>1</v>
      </c>
      <c r="X8" s="203" t="s">
        <v>2</v>
      </c>
      <c r="Y8" s="203" t="s">
        <v>3</v>
      </c>
      <c r="Z8" s="203" t="s">
        <v>4</v>
      </c>
      <c r="AA8" s="207" t="s">
        <v>107</v>
      </c>
      <c r="AB8" s="204" t="s">
        <v>5</v>
      </c>
      <c r="AC8" s="387"/>
      <c r="AD8" s="200"/>
    </row>
    <row r="9" spans="1:30" s="201" customFormat="1" ht="15" x14ac:dyDescent="0.2">
      <c r="A9" s="370" t="s">
        <v>111</v>
      </c>
      <c r="B9" s="221"/>
      <c r="C9" s="83">
        <f>IF(SUM(G9,D9,E9,F9) &lt;&gt; 0,SUM(G9,D9,E9,F9),"")</f>
        <v>2</v>
      </c>
      <c r="D9" s="84">
        <f t="shared" ref="D9" si="0">IF(SUM(H9,M9,W9) &lt;&gt; 0,SUM(H9,M9,W9),"")</f>
        <v>2</v>
      </c>
      <c r="E9" s="84" t="str">
        <f t="shared" ref="E9:F9" si="1">IF(SUM(I9,O9,X9) &lt;&gt; 0,SUM(I9,O9,X9),"")</f>
        <v/>
      </c>
      <c r="F9" s="84" t="str">
        <f t="shared" si="1"/>
        <v/>
      </c>
      <c r="G9" s="223" t="str">
        <f t="shared" ref="G9" si="2">IF(SUM(S9,AA9) &lt;&gt; 0,SUM(,S9,AA9),"")</f>
        <v/>
      </c>
      <c r="H9" s="144"/>
      <c r="I9" s="153"/>
      <c r="J9" s="146"/>
      <c r="K9" s="143"/>
      <c r="L9" s="208"/>
      <c r="M9" s="209"/>
      <c r="N9" s="210"/>
      <c r="O9" s="95"/>
      <c r="P9" s="211"/>
      <c r="Q9" s="210"/>
      <c r="R9" s="95"/>
      <c r="S9" s="209"/>
      <c r="T9" s="98"/>
      <c r="U9" s="212"/>
      <c r="V9" s="213"/>
      <c r="W9" s="118">
        <v>2</v>
      </c>
      <c r="X9" s="214"/>
      <c r="Y9" s="214"/>
      <c r="Z9" s="214"/>
      <c r="AA9" s="215"/>
      <c r="AB9" s="216"/>
      <c r="AC9" s="87" t="s">
        <v>39</v>
      </c>
      <c r="AD9" s="200"/>
    </row>
    <row r="10" spans="1:30" s="201" customFormat="1" ht="15" x14ac:dyDescent="0.2">
      <c r="A10" s="53" t="s">
        <v>140</v>
      </c>
      <c r="B10" s="155" t="s">
        <v>29</v>
      </c>
      <c r="C10" s="156">
        <f t="shared" ref="C10:C24" si="3">IF(SUM(G10,D10,E10,F10) &lt;&gt; 0,SUM(G10,D10,E10,F10),"")</f>
        <v>56</v>
      </c>
      <c r="D10" s="108">
        <f t="shared" ref="D10:D24" si="4">IF(SUM(H10,M10,W10) &lt;&gt; 0,SUM(H10,M10,W10),"")</f>
        <v>38</v>
      </c>
      <c r="E10" s="108" t="str">
        <f t="shared" ref="E10:E24" si="5">IF(SUM(I10,O10,X10) &lt;&gt; 0,SUM(I10,O10,X10),"")</f>
        <v/>
      </c>
      <c r="F10" s="108">
        <f t="shared" ref="F10:F24" si="6">IF(SUM(J10,P10,Y10) &lt;&gt; 0,SUM(J10,P10,Y10),"")</f>
        <v>18</v>
      </c>
      <c r="G10" s="157" t="str">
        <f t="shared" ref="G10:G24" si="7">IF(SUM(S10,AA10) &lt;&gt; 0,SUM(,S10,AA10),"")</f>
        <v/>
      </c>
      <c r="H10" s="155">
        <v>2</v>
      </c>
      <c r="I10" s="43"/>
      <c r="J10" s="44"/>
      <c r="K10" s="65"/>
      <c r="L10" s="66">
        <v>1</v>
      </c>
      <c r="M10" s="37">
        <v>18</v>
      </c>
      <c r="N10" s="54"/>
      <c r="O10" s="35"/>
      <c r="P10" s="38">
        <v>9</v>
      </c>
      <c r="Q10" s="54"/>
      <c r="R10" s="45" t="s">
        <v>12</v>
      </c>
      <c r="S10" s="217"/>
      <c r="T10" s="60"/>
      <c r="U10" s="63"/>
      <c r="V10" s="66">
        <v>2</v>
      </c>
      <c r="W10" s="54">
        <v>18</v>
      </c>
      <c r="X10" s="35"/>
      <c r="Y10" s="35">
        <v>9</v>
      </c>
      <c r="Z10" s="58" t="s">
        <v>33</v>
      </c>
      <c r="AA10" s="59"/>
      <c r="AB10" s="60"/>
      <c r="AC10" s="52" t="s">
        <v>139</v>
      </c>
      <c r="AD10" s="200"/>
    </row>
    <row r="11" spans="1:30" s="201" customFormat="1" ht="15" x14ac:dyDescent="0.2">
      <c r="A11" s="53" t="s">
        <v>10</v>
      </c>
      <c r="B11" s="102" t="s">
        <v>57</v>
      </c>
      <c r="C11" s="156">
        <f t="shared" si="3"/>
        <v>14</v>
      </c>
      <c r="D11" s="108" t="str">
        <f t="shared" si="4"/>
        <v/>
      </c>
      <c r="E11" s="108" t="str">
        <f t="shared" si="5"/>
        <v/>
      </c>
      <c r="F11" s="108">
        <f t="shared" si="6"/>
        <v>14</v>
      </c>
      <c r="G11" s="157" t="str">
        <f t="shared" si="7"/>
        <v/>
      </c>
      <c r="H11" s="158"/>
      <c r="I11" s="101"/>
      <c r="J11" s="103">
        <v>2</v>
      </c>
      <c r="K11" s="105"/>
      <c r="L11" s="105">
        <v>1</v>
      </c>
      <c r="M11" s="102"/>
      <c r="N11" s="118"/>
      <c r="O11" s="101"/>
      <c r="P11" s="103">
        <v>6</v>
      </c>
      <c r="Q11" s="118"/>
      <c r="R11" s="119" t="s">
        <v>12</v>
      </c>
      <c r="S11" s="159"/>
      <c r="T11" s="121"/>
      <c r="U11" s="160"/>
      <c r="V11" s="105">
        <v>2</v>
      </c>
      <c r="W11" s="118"/>
      <c r="X11" s="101"/>
      <c r="Y11" s="101">
        <v>6</v>
      </c>
      <c r="Z11" s="122" t="s">
        <v>12</v>
      </c>
      <c r="AA11" s="123"/>
      <c r="AB11" s="124"/>
      <c r="AC11" s="104" t="s">
        <v>18</v>
      </c>
      <c r="AD11" s="200"/>
    </row>
    <row r="12" spans="1:30" s="201" customFormat="1" ht="15" x14ac:dyDescent="0.2">
      <c r="A12" s="53" t="s">
        <v>108</v>
      </c>
      <c r="B12" s="106" t="s">
        <v>31</v>
      </c>
      <c r="C12" s="156">
        <f t="shared" si="3"/>
        <v>6</v>
      </c>
      <c r="D12" s="108">
        <f t="shared" si="4"/>
        <v>4</v>
      </c>
      <c r="E12" s="108" t="str">
        <f t="shared" si="5"/>
        <v/>
      </c>
      <c r="F12" s="108">
        <f t="shared" si="6"/>
        <v>2</v>
      </c>
      <c r="G12" s="157" t="str">
        <f t="shared" si="7"/>
        <v/>
      </c>
      <c r="H12" s="158"/>
      <c r="I12" s="101"/>
      <c r="J12" s="103"/>
      <c r="K12" s="105"/>
      <c r="L12" s="105"/>
      <c r="M12" s="106">
        <v>2</v>
      </c>
      <c r="N12" s="107" t="s">
        <v>14</v>
      </c>
      <c r="O12" s="108"/>
      <c r="P12" s="109"/>
      <c r="Q12" s="107"/>
      <c r="R12" s="110"/>
      <c r="S12" s="161"/>
      <c r="T12" s="112"/>
      <c r="U12" s="160"/>
      <c r="V12" s="105">
        <v>1</v>
      </c>
      <c r="W12" s="107">
        <v>2</v>
      </c>
      <c r="X12" s="108"/>
      <c r="Y12" s="108">
        <v>2</v>
      </c>
      <c r="Z12" s="114" t="s">
        <v>12</v>
      </c>
      <c r="AA12" s="115"/>
      <c r="AB12" s="116"/>
      <c r="AC12" s="117" t="s">
        <v>109</v>
      </c>
      <c r="AD12" s="200"/>
    </row>
    <row r="13" spans="1:30" s="201" customFormat="1" ht="15" x14ac:dyDescent="0.2">
      <c r="A13" s="53" t="s">
        <v>11</v>
      </c>
      <c r="B13" s="106" t="s">
        <v>44</v>
      </c>
      <c r="C13" s="156">
        <f t="shared" si="3"/>
        <v>22</v>
      </c>
      <c r="D13" s="108">
        <f t="shared" si="4"/>
        <v>10</v>
      </c>
      <c r="E13" s="108" t="str">
        <f t="shared" si="5"/>
        <v/>
      </c>
      <c r="F13" s="108">
        <f t="shared" si="6"/>
        <v>8</v>
      </c>
      <c r="G13" s="157">
        <f t="shared" si="7"/>
        <v>4</v>
      </c>
      <c r="H13" s="158">
        <v>2</v>
      </c>
      <c r="I13" s="101"/>
      <c r="J13" s="103"/>
      <c r="K13" s="105">
        <v>1</v>
      </c>
      <c r="L13" s="105"/>
      <c r="M13" s="106">
        <v>4</v>
      </c>
      <c r="N13" s="107"/>
      <c r="O13" s="108"/>
      <c r="P13" s="109">
        <v>4</v>
      </c>
      <c r="Q13" s="107"/>
      <c r="R13" s="110"/>
      <c r="S13" s="111">
        <v>2</v>
      </c>
      <c r="T13" s="112" t="s">
        <v>13</v>
      </c>
      <c r="U13" s="160">
        <v>2</v>
      </c>
      <c r="V13" s="105"/>
      <c r="W13" s="107">
        <v>4</v>
      </c>
      <c r="X13" s="108"/>
      <c r="Y13" s="108">
        <v>4</v>
      </c>
      <c r="Z13" s="114"/>
      <c r="AA13" s="109">
        <v>2</v>
      </c>
      <c r="AB13" s="116" t="s">
        <v>13</v>
      </c>
      <c r="AC13" s="117" t="s">
        <v>60</v>
      </c>
      <c r="AD13" s="200"/>
    </row>
    <row r="14" spans="1:30" s="201" customFormat="1" ht="15" x14ac:dyDescent="0.2">
      <c r="A14" s="53" t="s">
        <v>40</v>
      </c>
      <c r="B14" s="106" t="s">
        <v>32</v>
      </c>
      <c r="C14" s="156">
        <f t="shared" si="3"/>
        <v>10</v>
      </c>
      <c r="D14" s="108">
        <f t="shared" si="4"/>
        <v>4</v>
      </c>
      <c r="E14" s="108">
        <f t="shared" si="5"/>
        <v>2</v>
      </c>
      <c r="F14" s="108">
        <f t="shared" si="6"/>
        <v>2</v>
      </c>
      <c r="G14" s="157">
        <f t="shared" si="7"/>
        <v>2</v>
      </c>
      <c r="H14" s="158"/>
      <c r="I14" s="101"/>
      <c r="J14" s="103"/>
      <c r="K14" s="105"/>
      <c r="L14" s="105"/>
      <c r="M14" s="106">
        <v>2</v>
      </c>
      <c r="N14" s="107" t="s">
        <v>14</v>
      </c>
      <c r="O14" s="108"/>
      <c r="P14" s="109"/>
      <c r="Q14" s="107"/>
      <c r="R14" s="110"/>
      <c r="S14" s="111"/>
      <c r="T14" s="112"/>
      <c r="U14" s="160">
        <v>1</v>
      </c>
      <c r="V14" s="105"/>
      <c r="W14" s="107">
        <v>2</v>
      </c>
      <c r="X14" s="108">
        <v>2</v>
      </c>
      <c r="Y14" s="108">
        <v>2</v>
      </c>
      <c r="Z14" s="114"/>
      <c r="AA14" s="109">
        <v>2</v>
      </c>
      <c r="AB14" s="116" t="s">
        <v>13</v>
      </c>
      <c r="AC14" s="117" t="s">
        <v>42</v>
      </c>
      <c r="AD14" s="200"/>
    </row>
    <row r="15" spans="1:30" s="201" customFormat="1" ht="15" x14ac:dyDescent="0.2">
      <c r="A15" s="53" t="s">
        <v>113</v>
      </c>
      <c r="B15" s="106"/>
      <c r="C15" s="156">
        <f t="shared" si="3"/>
        <v>2</v>
      </c>
      <c r="D15" s="108">
        <f t="shared" si="4"/>
        <v>2</v>
      </c>
      <c r="E15" s="108" t="str">
        <f t="shared" si="5"/>
        <v/>
      </c>
      <c r="F15" s="108" t="str">
        <f t="shared" si="6"/>
        <v/>
      </c>
      <c r="G15" s="157" t="str">
        <f t="shared" si="7"/>
        <v/>
      </c>
      <c r="H15" s="158"/>
      <c r="I15" s="101"/>
      <c r="J15" s="103"/>
      <c r="K15" s="105"/>
      <c r="L15" s="105"/>
      <c r="M15" s="106"/>
      <c r="N15" s="107"/>
      <c r="O15" s="108"/>
      <c r="P15" s="109"/>
      <c r="Q15" s="107"/>
      <c r="R15" s="110"/>
      <c r="S15" s="161"/>
      <c r="T15" s="112"/>
      <c r="U15" s="160"/>
      <c r="V15" s="105"/>
      <c r="W15" s="107">
        <v>2</v>
      </c>
      <c r="X15" s="108"/>
      <c r="Y15" s="108"/>
      <c r="Z15" s="114"/>
      <c r="AA15" s="115"/>
      <c r="AB15" s="116"/>
      <c r="AC15" s="117" t="s">
        <v>39</v>
      </c>
      <c r="AD15" s="200"/>
    </row>
    <row r="16" spans="1:30" s="201" customFormat="1" ht="30" x14ac:dyDescent="0.2">
      <c r="A16" s="53" t="s">
        <v>114</v>
      </c>
      <c r="B16" s="106"/>
      <c r="C16" s="156">
        <f t="shared" si="3"/>
        <v>2</v>
      </c>
      <c r="D16" s="108">
        <f t="shared" si="4"/>
        <v>2</v>
      </c>
      <c r="E16" s="108" t="str">
        <f t="shared" si="5"/>
        <v/>
      </c>
      <c r="F16" s="108" t="str">
        <f t="shared" si="6"/>
        <v/>
      </c>
      <c r="G16" s="157" t="str">
        <f t="shared" si="7"/>
        <v/>
      </c>
      <c r="H16" s="158"/>
      <c r="I16" s="101"/>
      <c r="J16" s="103"/>
      <c r="K16" s="105"/>
      <c r="L16" s="105"/>
      <c r="M16" s="106"/>
      <c r="N16" s="107"/>
      <c r="O16" s="108"/>
      <c r="P16" s="109"/>
      <c r="Q16" s="107"/>
      <c r="R16" s="110"/>
      <c r="S16" s="161"/>
      <c r="T16" s="112"/>
      <c r="U16" s="160"/>
      <c r="V16" s="105"/>
      <c r="W16" s="107">
        <v>2</v>
      </c>
      <c r="X16" s="108"/>
      <c r="Y16" s="108"/>
      <c r="Z16" s="114"/>
      <c r="AA16" s="115"/>
      <c r="AB16" s="116"/>
      <c r="AC16" s="117" t="s">
        <v>68</v>
      </c>
      <c r="AD16" s="200"/>
    </row>
    <row r="17" spans="1:32" s="201" customFormat="1" ht="30" x14ac:dyDescent="0.2">
      <c r="A17" s="53" t="s">
        <v>69</v>
      </c>
      <c r="B17" s="106" t="s">
        <v>30</v>
      </c>
      <c r="C17" s="156">
        <f t="shared" si="3"/>
        <v>6</v>
      </c>
      <c r="D17" s="108">
        <f t="shared" si="4"/>
        <v>4</v>
      </c>
      <c r="E17" s="108" t="str">
        <f t="shared" si="5"/>
        <v/>
      </c>
      <c r="F17" s="108">
        <f t="shared" si="6"/>
        <v>2</v>
      </c>
      <c r="G17" s="157" t="str">
        <f t="shared" si="7"/>
        <v/>
      </c>
      <c r="H17" s="158"/>
      <c r="I17" s="101"/>
      <c r="J17" s="103"/>
      <c r="K17" s="105"/>
      <c r="L17" s="105"/>
      <c r="M17" s="106">
        <v>2</v>
      </c>
      <c r="N17" s="107" t="s">
        <v>14</v>
      </c>
      <c r="O17" s="108"/>
      <c r="P17" s="109"/>
      <c r="Q17" s="107"/>
      <c r="R17" s="110"/>
      <c r="S17" s="161"/>
      <c r="T17" s="112"/>
      <c r="U17" s="160"/>
      <c r="V17" s="105">
        <v>1</v>
      </c>
      <c r="W17" s="107">
        <v>2</v>
      </c>
      <c r="X17" s="108"/>
      <c r="Y17" s="108">
        <v>2</v>
      </c>
      <c r="Z17" s="110" t="s">
        <v>12</v>
      </c>
      <c r="AA17" s="161"/>
      <c r="AB17" s="112"/>
      <c r="AC17" s="117" t="s">
        <v>34</v>
      </c>
      <c r="AD17" s="200"/>
    </row>
    <row r="18" spans="1:32" s="201" customFormat="1" ht="15" x14ac:dyDescent="0.2">
      <c r="A18" s="53" t="s">
        <v>15</v>
      </c>
      <c r="B18" s="106" t="s">
        <v>30</v>
      </c>
      <c r="C18" s="156">
        <f t="shared" si="3"/>
        <v>6</v>
      </c>
      <c r="D18" s="108">
        <f t="shared" si="4"/>
        <v>4</v>
      </c>
      <c r="E18" s="108" t="str">
        <f t="shared" si="5"/>
        <v/>
      </c>
      <c r="F18" s="108">
        <f t="shared" si="6"/>
        <v>2</v>
      </c>
      <c r="G18" s="157" t="str">
        <f t="shared" si="7"/>
        <v/>
      </c>
      <c r="H18" s="158">
        <v>2</v>
      </c>
      <c r="I18" s="101"/>
      <c r="J18" s="103"/>
      <c r="K18" s="105"/>
      <c r="L18" s="105">
        <v>1</v>
      </c>
      <c r="M18" s="106">
        <v>2</v>
      </c>
      <c r="N18" s="107"/>
      <c r="O18" s="108"/>
      <c r="P18" s="109">
        <v>2</v>
      </c>
      <c r="Q18" s="107"/>
      <c r="R18" s="110" t="s">
        <v>12</v>
      </c>
      <c r="S18" s="161"/>
      <c r="T18" s="112"/>
      <c r="U18" s="160"/>
      <c r="V18" s="105"/>
      <c r="W18" s="107"/>
      <c r="X18" s="108"/>
      <c r="Y18" s="108"/>
      <c r="Z18" s="114"/>
      <c r="AA18" s="115"/>
      <c r="AB18" s="116"/>
      <c r="AC18" s="117" t="s">
        <v>19</v>
      </c>
      <c r="AD18" s="200"/>
    </row>
    <row r="19" spans="1:32" s="201" customFormat="1" ht="15" x14ac:dyDescent="0.2">
      <c r="A19" s="53" t="s">
        <v>37</v>
      </c>
      <c r="B19" s="106" t="s">
        <v>52</v>
      </c>
      <c r="C19" s="156">
        <f t="shared" si="3"/>
        <v>18</v>
      </c>
      <c r="D19" s="108">
        <f t="shared" si="4"/>
        <v>10</v>
      </c>
      <c r="E19" s="108">
        <f t="shared" si="5"/>
        <v>4</v>
      </c>
      <c r="F19" s="108">
        <f t="shared" si="6"/>
        <v>2</v>
      </c>
      <c r="G19" s="157">
        <f t="shared" si="7"/>
        <v>2</v>
      </c>
      <c r="H19" s="158">
        <v>2</v>
      </c>
      <c r="I19" s="101"/>
      <c r="J19" s="103"/>
      <c r="K19" s="105"/>
      <c r="L19" s="105">
        <v>1</v>
      </c>
      <c r="M19" s="106">
        <v>4</v>
      </c>
      <c r="N19" s="107"/>
      <c r="O19" s="108">
        <v>2</v>
      </c>
      <c r="P19" s="109">
        <v>2</v>
      </c>
      <c r="Q19" s="107"/>
      <c r="R19" s="110"/>
      <c r="S19" s="111">
        <v>2</v>
      </c>
      <c r="T19" s="112" t="s">
        <v>13</v>
      </c>
      <c r="U19" s="160"/>
      <c r="V19" s="105">
        <v>2</v>
      </c>
      <c r="W19" s="107">
        <v>4</v>
      </c>
      <c r="X19" s="108">
        <v>2</v>
      </c>
      <c r="Y19" s="108"/>
      <c r="Z19" s="114" t="s">
        <v>12</v>
      </c>
      <c r="AA19" s="115"/>
      <c r="AB19" s="116"/>
      <c r="AC19" s="104" t="s">
        <v>67</v>
      </c>
      <c r="AD19" s="200"/>
    </row>
    <row r="20" spans="1:32" s="201" customFormat="1" ht="15" x14ac:dyDescent="0.2">
      <c r="A20" s="53" t="s">
        <v>110</v>
      </c>
      <c r="B20" s="106" t="s">
        <v>30</v>
      </c>
      <c r="C20" s="156">
        <f t="shared" si="3"/>
        <v>6</v>
      </c>
      <c r="D20" s="108">
        <f t="shared" si="4"/>
        <v>4</v>
      </c>
      <c r="E20" s="108">
        <f t="shared" si="5"/>
        <v>2</v>
      </c>
      <c r="F20" s="108" t="str">
        <f t="shared" si="6"/>
        <v/>
      </c>
      <c r="G20" s="157" t="str">
        <f t="shared" si="7"/>
        <v/>
      </c>
      <c r="H20" s="158"/>
      <c r="I20" s="101"/>
      <c r="J20" s="103"/>
      <c r="K20" s="105"/>
      <c r="L20" s="105"/>
      <c r="M20" s="102">
        <v>2</v>
      </c>
      <c r="N20" s="118" t="s">
        <v>14</v>
      </c>
      <c r="O20" s="101"/>
      <c r="P20" s="103"/>
      <c r="Q20" s="118"/>
      <c r="R20" s="119"/>
      <c r="S20" s="159"/>
      <c r="T20" s="121"/>
      <c r="U20" s="160"/>
      <c r="V20" s="105">
        <v>1</v>
      </c>
      <c r="W20" s="118">
        <v>2</v>
      </c>
      <c r="X20" s="101">
        <v>2</v>
      </c>
      <c r="Y20" s="101"/>
      <c r="Z20" s="122" t="s">
        <v>12</v>
      </c>
      <c r="AA20" s="123"/>
      <c r="AB20" s="124"/>
      <c r="AC20" s="104" t="s">
        <v>67</v>
      </c>
      <c r="AD20" s="200"/>
    </row>
    <row r="21" spans="1:32" s="201" customFormat="1" ht="30" x14ac:dyDescent="0.2">
      <c r="A21" s="53" t="s">
        <v>115</v>
      </c>
      <c r="B21" s="106"/>
      <c r="C21" s="156">
        <f t="shared" si="3"/>
        <v>2</v>
      </c>
      <c r="D21" s="108">
        <f t="shared" si="4"/>
        <v>2</v>
      </c>
      <c r="E21" s="108" t="str">
        <f t="shared" si="5"/>
        <v/>
      </c>
      <c r="F21" s="108" t="str">
        <f t="shared" si="6"/>
        <v/>
      </c>
      <c r="G21" s="157" t="str">
        <f t="shared" si="7"/>
        <v/>
      </c>
      <c r="H21" s="162"/>
      <c r="I21" s="108"/>
      <c r="J21" s="109"/>
      <c r="K21" s="163"/>
      <c r="L21" s="163"/>
      <c r="M21" s="106"/>
      <c r="N21" s="107"/>
      <c r="O21" s="108"/>
      <c r="P21" s="109"/>
      <c r="Q21" s="107"/>
      <c r="R21" s="110"/>
      <c r="S21" s="161"/>
      <c r="T21" s="112"/>
      <c r="U21" s="164"/>
      <c r="V21" s="163"/>
      <c r="W21" s="107">
        <v>2</v>
      </c>
      <c r="X21" s="108"/>
      <c r="Y21" s="108"/>
      <c r="Z21" s="114"/>
      <c r="AA21" s="165"/>
      <c r="AB21" s="166"/>
      <c r="AC21" s="104" t="s">
        <v>67</v>
      </c>
      <c r="AD21" s="200"/>
    </row>
    <row r="22" spans="1:32" s="201" customFormat="1" ht="15" x14ac:dyDescent="0.2">
      <c r="A22" s="371" t="s">
        <v>71</v>
      </c>
      <c r="B22" s="117" t="s">
        <v>30</v>
      </c>
      <c r="C22" s="156">
        <f t="shared" si="3"/>
        <v>6</v>
      </c>
      <c r="D22" s="108">
        <f t="shared" si="4"/>
        <v>4</v>
      </c>
      <c r="E22" s="108" t="str">
        <f t="shared" si="5"/>
        <v/>
      </c>
      <c r="F22" s="108">
        <f t="shared" si="6"/>
        <v>2</v>
      </c>
      <c r="G22" s="157" t="str">
        <f t="shared" si="7"/>
        <v/>
      </c>
      <c r="H22" s="106">
        <v>2</v>
      </c>
      <c r="I22" s="108"/>
      <c r="J22" s="109"/>
      <c r="K22" s="163"/>
      <c r="L22" s="163">
        <v>1</v>
      </c>
      <c r="M22" s="106">
        <v>2</v>
      </c>
      <c r="N22" s="107"/>
      <c r="O22" s="108"/>
      <c r="P22" s="109">
        <v>2</v>
      </c>
      <c r="Q22" s="107"/>
      <c r="R22" s="110" t="s">
        <v>12</v>
      </c>
      <c r="S22" s="161"/>
      <c r="T22" s="112"/>
      <c r="U22" s="164"/>
      <c r="V22" s="163"/>
      <c r="W22" s="107"/>
      <c r="X22" s="108"/>
      <c r="Y22" s="108"/>
      <c r="Z22" s="114"/>
      <c r="AA22" s="179"/>
      <c r="AB22" s="180"/>
      <c r="AC22" s="181" t="s">
        <v>50</v>
      </c>
      <c r="AD22" s="200"/>
    </row>
    <row r="23" spans="1:32" s="201" customFormat="1" ht="30" x14ac:dyDescent="0.2">
      <c r="A23" s="427" t="s">
        <v>173</v>
      </c>
      <c r="B23" s="172"/>
      <c r="C23" s="156">
        <f t="shared" ref="C23" si="8">IF(SUM(G23,D23,E23,F23) &lt;&gt; 0,SUM(G23,D23,E23,F23),"")</f>
        <v>2</v>
      </c>
      <c r="D23" s="108">
        <f t="shared" ref="D23" si="9">IF(SUM(H23,M23,W23) &lt;&gt; 0,SUM(H23,M23,W23),"")</f>
        <v>2</v>
      </c>
      <c r="E23" s="108" t="str">
        <f t="shared" ref="E23" si="10">IF(SUM(I23,O23,X23) &lt;&gt; 0,SUM(I23,O23,X23),"")</f>
        <v/>
      </c>
      <c r="F23" s="108" t="str">
        <f t="shared" ref="F23" si="11">IF(SUM(J23,P23,Y23) &lt;&gt; 0,SUM(J23,P23,Y23),"")</f>
        <v/>
      </c>
      <c r="G23" s="157" t="str">
        <f t="shared" ref="G23" si="12">IF(SUM(S23,AA23) &lt;&gt; 0,SUM(,S23,AA23),"")</f>
        <v/>
      </c>
      <c r="H23" s="169"/>
      <c r="I23" s="168"/>
      <c r="J23" s="170"/>
      <c r="K23" s="171"/>
      <c r="L23" s="171"/>
      <c r="M23" s="172"/>
      <c r="N23" s="173"/>
      <c r="O23" s="168"/>
      <c r="P23" s="170"/>
      <c r="Q23" s="173"/>
      <c r="R23" s="174"/>
      <c r="S23" s="175"/>
      <c r="T23" s="176"/>
      <c r="U23" s="177"/>
      <c r="V23" s="171"/>
      <c r="W23" s="173">
        <v>2</v>
      </c>
      <c r="X23" s="168"/>
      <c r="Y23" s="168"/>
      <c r="Z23" s="178"/>
      <c r="AA23" s="179"/>
      <c r="AB23" s="180"/>
      <c r="AC23" s="181" t="s">
        <v>50</v>
      </c>
      <c r="AD23" s="375"/>
    </row>
    <row r="24" spans="1:32" s="201" customFormat="1" ht="18" customHeight="1" thickBot="1" x14ac:dyDescent="0.25">
      <c r="A24" s="182" t="s">
        <v>138</v>
      </c>
      <c r="B24" s="185" t="s">
        <v>31</v>
      </c>
      <c r="C24" s="224">
        <f t="shared" si="3"/>
        <v>8</v>
      </c>
      <c r="D24" s="225">
        <f t="shared" si="4"/>
        <v>4</v>
      </c>
      <c r="E24" s="225" t="str">
        <f t="shared" si="5"/>
        <v/>
      </c>
      <c r="F24" s="225">
        <f t="shared" si="6"/>
        <v>4</v>
      </c>
      <c r="G24" s="226" t="str">
        <f t="shared" si="7"/>
        <v/>
      </c>
      <c r="H24" s="185"/>
      <c r="I24" s="184"/>
      <c r="J24" s="187"/>
      <c r="K24" s="188"/>
      <c r="L24" s="189"/>
      <c r="M24" s="186">
        <v>2</v>
      </c>
      <c r="N24" s="190" t="s">
        <v>14</v>
      </c>
      <c r="O24" s="184"/>
      <c r="P24" s="187"/>
      <c r="Q24" s="190"/>
      <c r="R24" s="191"/>
      <c r="S24" s="192"/>
      <c r="T24" s="193"/>
      <c r="U24" s="194"/>
      <c r="V24" s="189"/>
      <c r="W24" s="190">
        <v>2</v>
      </c>
      <c r="X24" s="184"/>
      <c r="Y24" s="184">
        <v>4</v>
      </c>
      <c r="Z24" s="195" t="s">
        <v>12</v>
      </c>
      <c r="AA24" s="196"/>
      <c r="AB24" s="197"/>
      <c r="AC24" s="198" t="s">
        <v>139</v>
      </c>
      <c r="AD24" s="200"/>
    </row>
    <row r="25" spans="1:32" s="201" customFormat="1" ht="15" x14ac:dyDescent="0.2">
      <c r="A25" s="200"/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  <c r="R25" s="200"/>
      <c r="S25" s="200"/>
      <c r="T25" s="200"/>
      <c r="U25" s="200"/>
      <c r="V25" s="200"/>
      <c r="W25" s="200"/>
      <c r="X25" s="200"/>
      <c r="Y25" s="200"/>
      <c r="Z25" s="200"/>
      <c r="AA25" s="200"/>
      <c r="AB25" s="200"/>
      <c r="AC25" s="200"/>
      <c r="AD25" s="200"/>
      <c r="AE25" s="200"/>
      <c r="AF25" s="200"/>
    </row>
    <row r="26" spans="1:32" s="220" customFormat="1" ht="15" x14ac:dyDescent="0.2">
      <c r="A26" s="218" t="s">
        <v>25</v>
      </c>
      <c r="B26" s="200"/>
      <c r="C26" s="200"/>
      <c r="D26" s="200"/>
      <c r="E26" s="219" t="s">
        <v>82</v>
      </c>
      <c r="F26" s="219"/>
      <c r="G26" s="219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18" t="s">
        <v>83</v>
      </c>
      <c r="S26" s="218"/>
      <c r="T26" s="218"/>
      <c r="U26" s="218"/>
      <c r="V26" s="218"/>
      <c r="W26" s="218"/>
      <c r="X26" s="200"/>
      <c r="Y26" s="200"/>
      <c r="Z26" s="200" t="s">
        <v>84</v>
      </c>
      <c r="AA26" s="200"/>
      <c r="AB26" s="200"/>
      <c r="AC26" s="200"/>
    </row>
    <row r="29" spans="1:32" x14ac:dyDescent="0.2">
      <c r="A29" s="364"/>
    </row>
  </sheetData>
  <mergeCells count="9">
    <mergeCell ref="AC7:AC8"/>
    <mergeCell ref="X1:AB1"/>
    <mergeCell ref="A4:B4"/>
    <mergeCell ref="A7:A8"/>
    <mergeCell ref="B7:B8"/>
    <mergeCell ref="H7:J7"/>
    <mergeCell ref="K7:T7"/>
    <mergeCell ref="U7:AB7"/>
    <mergeCell ref="C7:G7"/>
  </mergeCells>
  <pageMargins left="0.7" right="0.7" top="0.75" bottom="0.75" header="0.3" footer="0.3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"/>
  <sheetViews>
    <sheetView view="pageBreakPreview" zoomScale="60" zoomScaleNormal="120" workbookViewId="0">
      <selection activeCell="M20" sqref="M20"/>
    </sheetView>
  </sheetViews>
  <sheetFormatPr defaultRowHeight="12" x14ac:dyDescent="0.2"/>
  <cols>
    <col min="1" max="1" width="9.140625" style="1"/>
    <col min="2" max="2" width="5.140625" style="1" customWidth="1"/>
    <col min="3" max="3" width="35.28515625" style="1" customWidth="1"/>
    <col min="4" max="4" width="4.28515625" style="1" customWidth="1"/>
    <col min="5" max="6" width="4.140625" style="1" customWidth="1"/>
    <col min="7" max="7" width="10.85546875" style="1" customWidth="1"/>
    <col min="8" max="8" width="47.7109375" style="1" customWidth="1"/>
    <col min="9" max="9" width="3.85546875" style="1" customWidth="1"/>
    <col min="10" max="10" width="3.7109375" style="1" customWidth="1"/>
    <col min="11" max="11" width="4" style="1" customWidth="1"/>
    <col min="12" max="12" width="3.5703125" style="1" customWidth="1"/>
    <col min="13" max="14" width="1.85546875" style="1" bestFit="1" customWidth="1"/>
    <col min="15" max="15" width="53.140625" style="1" customWidth="1"/>
    <col min="16" max="16384" width="9.140625" style="1"/>
  </cols>
  <sheetData>
    <row r="1" spans="2:10" s="128" customFormat="1" ht="15.75" x14ac:dyDescent="0.2">
      <c r="C1" s="374"/>
      <c r="D1" s="374"/>
      <c r="E1" s="374"/>
      <c r="F1" s="127"/>
      <c r="G1" s="374"/>
      <c r="H1" s="374"/>
    </row>
    <row r="2" spans="2:10" s="128" customFormat="1" ht="15.75" customHeight="1" x14ac:dyDescent="0.25">
      <c r="B2" s="397" t="s">
        <v>170</v>
      </c>
      <c r="C2" s="397"/>
      <c r="D2" s="397"/>
      <c r="E2" s="397"/>
      <c r="F2" s="397"/>
      <c r="G2" s="397"/>
      <c r="H2" s="397"/>
    </row>
    <row r="3" spans="2:10" s="128" customFormat="1" ht="15.75" customHeight="1" x14ac:dyDescent="0.25">
      <c r="B3" s="396" t="s">
        <v>175</v>
      </c>
      <c r="C3" s="396"/>
      <c r="D3" s="396"/>
      <c r="E3" s="396"/>
      <c r="F3" s="396"/>
      <c r="G3" s="396"/>
      <c r="H3" s="396"/>
    </row>
    <row r="4" spans="2:10" s="128" customFormat="1" ht="15.75" customHeight="1" x14ac:dyDescent="0.25">
      <c r="B4" s="395" t="s">
        <v>169</v>
      </c>
      <c r="C4" s="395"/>
      <c r="D4" s="395"/>
      <c r="E4" s="395"/>
      <c r="F4" s="395"/>
      <c r="G4" s="395"/>
      <c r="H4" s="395"/>
    </row>
    <row r="5" spans="2:10" s="128" customFormat="1" ht="15.75" x14ac:dyDescent="0.2">
      <c r="C5" s="374"/>
      <c r="D5" s="132"/>
      <c r="E5" s="129"/>
      <c r="F5" s="129"/>
      <c r="G5" s="374"/>
      <c r="H5" s="374"/>
    </row>
    <row r="6" spans="2:10" s="136" customFormat="1" ht="15.75" x14ac:dyDescent="0.2">
      <c r="C6" s="133" t="s">
        <v>167</v>
      </c>
      <c r="D6" s="133"/>
      <c r="E6" s="133"/>
      <c r="F6" s="133"/>
      <c r="G6" s="135"/>
      <c r="H6" s="135" t="s">
        <v>174</v>
      </c>
    </row>
    <row r="7" spans="2:10" customFormat="1" ht="45.75" customHeight="1" x14ac:dyDescent="0.2">
      <c r="B7" s="394" t="s">
        <v>166</v>
      </c>
      <c r="C7" s="393" t="s">
        <v>6</v>
      </c>
      <c r="D7" s="393" t="s">
        <v>7</v>
      </c>
      <c r="E7" s="393"/>
      <c r="F7" s="393"/>
      <c r="G7" s="393" t="s">
        <v>17</v>
      </c>
      <c r="H7" s="394" t="s">
        <v>165</v>
      </c>
    </row>
    <row r="8" spans="2:10" customFormat="1" ht="115.5" customHeight="1" x14ac:dyDescent="0.2">
      <c r="B8" s="394"/>
      <c r="C8" s="393"/>
      <c r="D8" s="381" t="s">
        <v>1</v>
      </c>
      <c r="E8" s="381" t="s">
        <v>2</v>
      </c>
      <c r="F8" s="381" t="s">
        <v>3</v>
      </c>
      <c r="G8" s="393"/>
      <c r="H8" s="394"/>
    </row>
    <row r="9" spans="2:10" s="377" customFormat="1" ht="15" x14ac:dyDescent="0.2">
      <c r="B9" s="380">
        <v>1</v>
      </c>
      <c r="C9" s="379" t="s">
        <v>140</v>
      </c>
      <c r="D9" s="43">
        <v>2</v>
      </c>
      <c r="E9" s="43"/>
      <c r="F9" s="43"/>
      <c r="G9" s="43" t="s">
        <v>139</v>
      </c>
      <c r="H9" s="380"/>
    </row>
    <row r="10" spans="2:10" s="377" customFormat="1" ht="15" x14ac:dyDescent="0.2">
      <c r="B10" s="380">
        <v>2</v>
      </c>
      <c r="C10" s="379" t="s">
        <v>10</v>
      </c>
      <c r="D10" s="43"/>
      <c r="E10" s="43"/>
      <c r="F10" s="43">
        <v>2</v>
      </c>
      <c r="G10" s="43" t="s">
        <v>18</v>
      </c>
      <c r="H10" s="380"/>
    </row>
    <row r="11" spans="2:10" s="377" customFormat="1" ht="15" x14ac:dyDescent="0.2">
      <c r="B11" s="380">
        <v>3</v>
      </c>
      <c r="C11" s="379" t="s">
        <v>11</v>
      </c>
      <c r="D11" s="43">
        <v>2</v>
      </c>
      <c r="E11" s="43"/>
      <c r="F11" s="43"/>
      <c r="G11" s="43" t="s">
        <v>60</v>
      </c>
      <c r="H11" s="380"/>
    </row>
    <row r="12" spans="2:10" s="377" customFormat="1" ht="15" x14ac:dyDescent="0.2">
      <c r="B12" s="380">
        <v>4</v>
      </c>
      <c r="C12" s="379" t="s">
        <v>15</v>
      </c>
      <c r="D12" s="43">
        <v>2</v>
      </c>
      <c r="E12" s="43"/>
      <c r="F12" s="43"/>
      <c r="G12" s="43" t="s">
        <v>19</v>
      </c>
      <c r="H12" s="380"/>
    </row>
    <row r="13" spans="2:10" s="378" customFormat="1" ht="15" x14ac:dyDescent="0.2">
      <c r="B13" s="380">
        <v>5</v>
      </c>
      <c r="C13" s="379" t="s">
        <v>37</v>
      </c>
      <c r="D13" s="43">
        <v>2</v>
      </c>
      <c r="E13" s="43"/>
      <c r="F13" s="43"/>
      <c r="G13" s="43" t="s">
        <v>67</v>
      </c>
      <c r="H13" s="380"/>
    </row>
    <row r="14" spans="2:10" s="377" customFormat="1" ht="15" x14ac:dyDescent="0.2">
      <c r="B14" s="380">
        <v>6</v>
      </c>
      <c r="C14" s="379" t="s">
        <v>71</v>
      </c>
      <c r="D14" s="43">
        <v>2</v>
      </c>
      <c r="E14" s="43"/>
      <c r="F14" s="43"/>
      <c r="G14" s="43" t="s">
        <v>50</v>
      </c>
      <c r="H14" s="380"/>
    </row>
    <row r="15" spans="2:10" customFormat="1" ht="12.75" x14ac:dyDescent="0.2">
      <c r="C15" s="376"/>
      <c r="D15" s="376"/>
      <c r="E15" s="376"/>
      <c r="F15" s="376"/>
      <c r="G15" s="376"/>
      <c r="H15" s="376"/>
      <c r="I15" s="376"/>
      <c r="J15" s="2"/>
    </row>
    <row r="16" spans="2:10" ht="12.75" x14ac:dyDescent="0.2">
      <c r="C16" s="382" t="s">
        <v>172</v>
      </c>
      <c r="D16" s="376"/>
      <c r="E16" s="376"/>
      <c r="F16" s="376"/>
      <c r="G16" s="376"/>
    </row>
  </sheetData>
  <mergeCells count="8">
    <mergeCell ref="B2:H2"/>
    <mergeCell ref="B3:H3"/>
    <mergeCell ref="B4:H4"/>
    <mergeCell ref="B7:B8"/>
    <mergeCell ref="C7:C8"/>
    <mergeCell ref="D7:F7"/>
    <mergeCell ref="G7:G8"/>
    <mergeCell ref="H7:H8"/>
  </mergeCells>
  <pageMargins left="0.74803149606299213" right="0.74803149606299213" top="0.98425196850393704" bottom="0.98425196850393704" header="0.51181102362204722" footer="0.51181102362204722"/>
  <pageSetup paperSize="9" scale="11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F27"/>
  <sheetViews>
    <sheetView zoomScale="120" zoomScaleNormal="120" workbookViewId="0">
      <selection activeCell="A9" sqref="A9:A25"/>
    </sheetView>
  </sheetViews>
  <sheetFormatPr defaultRowHeight="12" x14ac:dyDescent="0.2"/>
  <cols>
    <col min="1" max="1" width="50.5703125" style="1" customWidth="1"/>
    <col min="2" max="2" width="10" style="1" customWidth="1"/>
    <col min="3" max="3" width="4.140625" style="1" bestFit="1" customWidth="1"/>
    <col min="4" max="4" width="3.5703125" style="1" customWidth="1"/>
    <col min="5" max="5" width="3.7109375" style="1" customWidth="1"/>
    <col min="6" max="7" width="4.5703125" style="1" customWidth="1"/>
    <col min="8" max="8" width="4.28515625" style="1" customWidth="1"/>
    <col min="9" max="11" width="4.140625" style="1" customWidth="1"/>
    <col min="12" max="12" width="4.28515625" style="1" customWidth="1"/>
    <col min="13" max="13" width="3.28515625" style="1" bestFit="1" customWidth="1"/>
    <col min="14" max="14" width="1.85546875" style="1" customWidth="1"/>
    <col min="15" max="15" width="4.5703125" style="1" customWidth="1"/>
    <col min="16" max="16" width="3.28515625" style="1" customWidth="1"/>
    <col min="17" max="17" width="2" style="1" customWidth="1"/>
    <col min="18" max="18" width="6.28515625" style="1" customWidth="1"/>
    <col min="19" max="19" width="3.85546875" style="1" customWidth="1"/>
    <col min="20" max="21" width="5.85546875" style="1" customWidth="1"/>
    <col min="22" max="22" width="5.28515625" style="1" customWidth="1"/>
    <col min="23" max="25" width="3.42578125" style="1" customWidth="1"/>
    <col min="26" max="26" width="5.85546875" style="1" customWidth="1"/>
    <col min="27" max="27" width="3.85546875" style="1" customWidth="1"/>
    <col min="28" max="28" width="4.42578125" style="1" customWidth="1"/>
    <col min="29" max="29" width="10.85546875" style="1" customWidth="1"/>
    <col min="30" max="30" width="4.140625" style="1" customWidth="1"/>
    <col min="31" max="31" width="3.85546875" style="1" customWidth="1"/>
    <col min="32" max="32" width="3.7109375" style="1" customWidth="1"/>
    <col min="33" max="33" width="4" style="1" customWidth="1"/>
    <col min="34" max="34" width="3.5703125" style="1" customWidth="1"/>
    <col min="35" max="36" width="1.85546875" style="1" bestFit="1" customWidth="1"/>
    <col min="37" max="16384" width="9.140625" style="1"/>
  </cols>
  <sheetData>
    <row r="1" spans="1:30" s="128" customFormat="1" ht="15.75" x14ac:dyDescent="0.2">
      <c r="A1" s="126"/>
      <c r="B1" s="126"/>
      <c r="C1" s="126"/>
      <c r="D1" s="127"/>
      <c r="E1" s="127"/>
      <c r="F1" s="127"/>
      <c r="G1" s="127"/>
      <c r="H1" s="126" t="s">
        <v>24</v>
      </c>
      <c r="I1" s="126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6"/>
      <c r="U1" s="126"/>
      <c r="V1" s="126"/>
      <c r="W1" s="126"/>
      <c r="X1" s="385" t="s">
        <v>9</v>
      </c>
      <c r="Y1" s="385"/>
      <c r="Z1" s="385"/>
      <c r="AA1" s="385"/>
      <c r="AB1" s="385"/>
      <c r="AC1" s="126"/>
      <c r="AD1" s="126"/>
    </row>
    <row r="2" spans="1:30" s="128" customFormat="1" ht="15.75" x14ac:dyDescent="0.2">
      <c r="A2" s="126"/>
      <c r="B2" s="129"/>
      <c r="C2" s="129"/>
      <c r="D2" s="129"/>
      <c r="E2" s="129"/>
      <c r="F2" s="129"/>
      <c r="G2" s="129"/>
      <c r="H2" s="126" t="s">
        <v>20</v>
      </c>
      <c r="I2" s="126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6"/>
      <c r="Y2" s="129"/>
      <c r="Z2" s="126" t="s">
        <v>21</v>
      </c>
      <c r="AA2" s="126"/>
      <c r="AB2" s="129"/>
      <c r="AC2" s="129"/>
      <c r="AD2" s="129"/>
    </row>
    <row r="3" spans="1:30" s="128" customFormat="1" ht="15.75" x14ac:dyDescent="0.2">
      <c r="A3" s="126"/>
      <c r="B3" s="126"/>
      <c r="C3" s="126"/>
      <c r="D3" s="126"/>
      <c r="E3" s="126"/>
      <c r="F3" s="129" t="s">
        <v>8</v>
      </c>
      <c r="G3" s="129"/>
      <c r="H3" s="129"/>
      <c r="I3" s="129"/>
      <c r="J3" s="129"/>
      <c r="K3" s="129"/>
      <c r="L3" s="129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9"/>
    </row>
    <row r="4" spans="1:30" s="128" customFormat="1" ht="15.75" x14ac:dyDescent="0.2">
      <c r="A4" s="386" t="s">
        <v>26</v>
      </c>
      <c r="B4" s="386"/>
      <c r="C4" s="129"/>
      <c r="D4" s="130" t="s">
        <v>59</v>
      </c>
      <c r="E4" s="130"/>
      <c r="F4" s="131"/>
      <c r="G4" s="131"/>
      <c r="H4" s="132" t="s">
        <v>35</v>
      </c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7" t="s">
        <v>106</v>
      </c>
      <c r="AC4" s="127"/>
      <c r="AD4" s="127"/>
    </row>
    <row r="5" spans="1:30" s="128" customFormat="1" ht="15.75" x14ac:dyDescent="0.2">
      <c r="A5" s="126"/>
      <c r="B5" s="126"/>
      <c r="C5" s="126"/>
      <c r="D5" s="130" t="s">
        <v>76</v>
      </c>
      <c r="E5" s="129"/>
      <c r="F5" s="129"/>
      <c r="G5" s="129"/>
      <c r="H5" s="132" t="s">
        <v>77</v>
      </c>
      <c r="I5" s="129"/>
      <c r="J5" s="129"/>
      <c r="K5" s="129"/>
      <c r="L5" s="129"/>
      <c r="M5" s="129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</row>
    <row r="6" spans="1:30" s="128" customFormat="1" ht="16.5" thickBot="1" x14ac:dyDescent="0.25">
      <c r="A6" s="126"/>
      <c r="B6" s="126"/>
      <c r="C6" s="126"/>
      <c r="D6" s="126"/>
      <c r="E6" s="126"/>
      <c r="F6" s="126"/>
      <c r="G6" s="126"/>
      <c r="H6" s="126" t="s">
        <v>43</v>
      </c>
      <c r="I6" s="126"/>
      <c r="J6" s="126"/>
      <c r="K6" s="126"/>
      <c r="L6" s="126"/>
      <c r="M6" s="227" t="s">
        <v>81</v>
      </c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126"/>
      <c r="Z6" s="126"/>
      <c r="AA6" s="126"/>
      <c r="AB6" s="126" t="s">
        <v>157</v>
      </c>
      <c r="AC6" s="129"/>
      <c r="AD6" s="129"/>
    </row>
    <row r="7" spans="1:30" s="201" customFormat="1" ht="50.25" customHeight="1" thickBot="1" x14ac:dyDescent="0.25">
      <c r="A7" s="399" t="s">
        <v>6</v>
      </c>
      <c r="B7" s="401" t="s">
        <v>28</v>
      </c>
      <c r="C7" s="403" t="s">
        <v>16</v>
      </c>
      <c r="D7" s="404"/>
      <c r="E7" s="404"/>
      <c r="F7" s="404"/>
      <c r="G7" s="405"/>
      <c r="H7" s="403" t="s">
        <v>155</v>
      </c>
      <c r="I7" s="404"/>
      <c r="J7" s="405"/>
      <c r="K7" s="403" t="s">
        <v>22</v>
      </c>
      <c r="L7" s="404"/>
      <c r="M7" s="404"/>
      <c r="N7" s="404"/>
      <c r="O7" s="404"/>
      <c r="P7" s="404"/>
      <c r="Q7" s="404"/>
      <c r="R7" s="404"/>
      <c r="S7" s="404"/>
      <c r="T7" s="405"/>
      <c r="U7" s="403" t="s">
        <v>23</v>
      </c>
      <c r="V7" s="404"/>
      <c r="W7" s="404"/>
      <c r="X7" s="404"/>
      <c r="Y7" s="404"/>
      <c r="Z7" s="404"/>
      <c r="AA7" s="404"/>
      <c r="AB7" s="405"/>
      <c r="AC7" s="399" t="s">
        <v>17</v>
      </c>
      <c r="AD7" s="200"/>
    </row>
    <row r="8" spans="1:30" s="201" customFormat="1" ht="99" customHeight="1" thickBot="1" x14ac:dyDescent="0.25">
      <c r="A8" s="400"/>
      <c r="B8" s="402"/>
      <c r="C8" s="272" t="s">
        <v>0</v>
      </c>
      <c r="D8" s="273" t="s">
        <v>1</v>
      </c>
      <c r="E8" s="273" t="s">
        <v>2</v>
      </c>
      <c r="F8" s="274" t="s">
        <v>3</v>
      </c>
      <c r="G8" s="275" t="s">
        <v>107</v>
      </c>
      <c r="H8" s="232" t="s">
        <v>1</v>
      </c>
      <c r="I8" s="229" t="s">
        <v>2</v>
      </c>
      <c r="J8" s="233" t="s">
        <v>3</v>
      </c>
      <c r="K8" s="234" t="s">
        <v>72</v>
      </c>
      <c r="L8" s="234" t="s">
        <v>73</v>
      </c>
      <c r="M8" s="235" t="s">
        <v>1</v>
      </c>
      <c r="N8" s="263"/>
      <c r="O8" s="229" t="s">
        <v>2</v>
      </c>
      <c r="P8" s="237" t="s">
        <v>3</v>
      </c>
      <c r="Q8" s="238"/>
      <c r="R8" s="229" t="s">
        <v>4</v>
      </c>
      <c r="S8" s="231" t="s">
        <v>107</v>
      </c>
      <c r="T8" s="233" t="s">
        <v>5</v>
      </c>
      <c r="U8" s="234" t="s">
        <v>72</v>
      </c>
      <c r="V8" s="234" t="s">
        <v>73</v>
      </c>
      <c r="W8" s="236" t="s">
        <v>1</v>
      </c>
      <c r="X8" s="229" t="s">
        <v>2</v>
      </c>
      <c r="Y8" s="229" t="s">
        <v>3</v>
      </c>
      <c r="Z8" s="229" t="s">
        <v>4</v>
      </c>
      <c r="AA8" s="231" t="s">
        <v>107</v>
      </c>
      <c r="AB8" s="233" t="s">
        <v>5</v>
      </c>
      <c r="AC8" s="400"/>
      <c r="AD8" s="200"/>
    </row>
    <row r="9" spans="1:30" s="201" customFormat="1" ht="15" customHeight="1" x14ac:dyDescent="0.2">
      <c r="A9" s="370" t="s">
        <v>38</v>
      </c>
      <c r="B9" s="269" t="s">
        <v>29</v>
      </c>
      <c r="C9" s="15">
        <f>IF(SUM(D9,E9,F9,G9) &lt;&gt; 0,SUM(D9,E9,F9,G9),"")</f>
        <v>8</v>
      </c>
      <c r="D9" s="16">
        <f>IF(SUM(H9,M9,W9) &lt;&gt; 0,SUM(H9,M9,W9),"")</f>
        <v>4</v>
      </c>
      <c r="E9" s="16" t="str">
        <f t="shared" ref="E9" si="0">IF(SUM(I9,O9,X9) &lt;&gt; 0,SUM(I9,O9,X9),"")</f>
        <v/>
      </c>
      <c r="F9" s="16">
        <f t="shared" ref="F9" si="1">IF(SUM(J9,P9,Y9) &lt;&gt; 0,SUM(J9,P9,Y9),"")</f>
        <v>4</v>
      </c>
      <c r="G9" s="276" t="str">
        <f>IF(SUM(S9,AA9) &lt;&gt; 0,SUM(S9,AA9),"")</f>
        <v/>
      </c>
      <c r="H9" s="21"/>
      <c r="I9" s="18"/>
      <c r="J9" s="19"/>
      <c r="K9" s="239"/>
      <c r="L9" s="239">
        <v>1</v>
      </c>
      <c r="M9" s="21">
        <v>4</v>
      </c>
      <c r="N9" s="264"/>
      <c r="O9" s="18"/>
      <c r="P9" s="19">
        <v>4</v>
      </c>
      <c r="Q9" s="22"/>
      <c r="R9" s="23" t="s">
        <v>33</v>
      </c>
      <c r="S9" s="19"/>
      <c r="T9" s="25"/>
      <c r="U9" s="240"/>
      <c r="V9" s="40"/>
      <c r="W9" s="22"/>
      <c r="X9" s="18"/>
      <c r="Y9" s="18"/>
      <c r="Z9" s="18"/>
      <c r="AA9" s="19"/>
      <c r="AB9" s="25"/>
      <c r="AC9" s="20" t="s">
        <v>39</v>
      </c>
      <c r="AD9" s="200"/>
    </row>
    <row r="10" spans="1:30" s="201" customFormat="1" ht="15" customHeight="1" x14ac:dyDescent="0.2">
      <c r="A10" s="53" t="s">
        <v>10</v>
      </c>
      <c r="B10" s="155" t="s">
        <v>57</v>
      </c>
      <c r="C10" s="64">
        <f t="shared" ref="C10:C25" si="2">IF(SUM(D10,E10,F10,G10) &lt;&gt; 0,SUM(D10,E10,F10,G10),"")</f>
        <v>8</v>
      </c>
      <c r="D10" s="43" t="str">
        <f t="shared" ref="D10:D25" si="3">IF(SUM(H10,M10,W10) &lt;&gt; 0,SUM(H10,M10,W10),"")</f>
        <v/>
      </c>
      <c r="E10" s="43" t="str">
        <f t="shared" ref="E10:E25" si="4">IF(SUM(I10,O10,X10) &lt;&gt; 0,SUM(I10,O10,X10),"")</f>
        <v/>
      </c>
      <c r="F10" s="43">
        <f t="shared" ref="F10:F25" si="5">IF(SUM(J10,P10,Y10) &lt;&gt; 0,SUM(J10,P10,Y10),"")</f>
        <v>6</v>
      </c>
      <c r="G10" s="277">
        <f t="shared" ref="G10:G25" si="6">IF(SUM(S10,AA10) &lt;&gt; 0,SUM(S10,AA10),"")</f>
        <v>2</v>
      </c>
      <c r="H10" s="269"/>
      <c r="I10" s="35"/>
      <c r="J10" s="38"/>
      <c r="K10" s="62"/>
      <c r="L10" s="40">
        <v>3</v>
      </c>
      <c r="M10" s="41"/>
      <c r="N10" s="265"/>
      <c r="O10" s="43"/>
      <c r="P10" s="44">
        <v>6</v>
      </c>
      <c r="Q10" s="42"/>
      <c r="R10" s="45"/>
      <c r="S10" s="46">
        <v>2</v>
      </c>
      <c r="T10" s="47" t="s">
        <v>13</v>
      </c>
      <c r="U10" s="241"/>
      <c r="V10" s="40"/>
      <c r="W10" s="42"/>
      <c r="X10" s="43"/>
      <c r="Y10" s="43"/>
      <c r="Z10" s="49"/>
      <c r="AA10" s="50"/>
      <c r="AB10" s="51"/>
      <c r="AC10" s="52" t="s">
        <v>74</v>
      </c>
      <c r="AD10" s="200"/>
    </row>
    <row r="11" spans="1:30" s="201" customFormat="1" ht="15" customHeight="1" x14ac:dyDescent="0.2">
      <c r="A11" s="53" t="s">
        <v>87</v>
      </c>
      <c r="B11" s="155" t="s">
        <v>30</v>
      </c>
      <c r="C11" s="64">
        <f t="shared" si="2"/>
        <v>10</v>
      </c>
      <c r="D11" s="43">
        <f t="shared" si="3"/>
        <v>6</v>
      </c>
      <c r="E11" s="43">
        <f t="shared" si="4"/>
        <v>2</v>
      </c>
      <c r="F11" s="43">
        <f t="shared" si="5"/>
        <v>2</v>
      </c>
      <c r="G11" s="277" t="str">
        <f t="shared" si="6"/>
        <v/>
      </c>
      <c r="H11" s="269"/>
      <c r="I11" s="35"/>
      <c r="J11" s="38"/>
      <c r="K11" s="62"/>
      <c r="L11" s="40"/>
      <c r="M11" s="37">
        <v>2</v>
      </c>
      <c r="N11" s="266" t="s">
        <v>14</v>
      </c>
      <c r="O11" s="35"/>
      <c r="P11" s="38"/>
      <c r="Q11" s="54"/>
      <c r="R11" s="55"/>
      <c r="S11" s="56"/>
      <c r="T11" s="57"/>
      <c r="U11" s="241"/>
      <c r="V11" s="40">
        <v>1</v>
      </c>
      <c r="W11" s="54">
        <v>4</v>
      </c>
      <c r="X11" s="35">
        <v>2</v>
      </c>
      <c r="Y11" s="35">
        <v>2</v>
      </c>
      <c r="Z11" s="58" t="s">
        <v>12</v>
      </c>
      <c r="AA11" s="59"/>
      <c r="AB11" s="60"/>
      <c r="AC11" s="61" t="s">
        <v>88</v>
      </c>
      <c r="AD11" s="200"/>
    </row>
    <row r="12" spans="1:30" s="201" customFormat="1" ht="15" customHeight="1" x14ac:dyDescent="0.2">
      <c r="A12" s="53" t="s">
        <v>96</v>
      </c>
      <c r="B12" s="155" t="s">
        <v>31</v>
      </c>
      <c r="C12" s="64">
        <f t="shared" si="2"/>
        <v>6</v>
      </c>
      <c r="D12" s="43">
        <f t="shared" si="3"/>
        <v>4</v>
      </c>
      <c r="E12" s="43" t="str">
        <f t="shared" si="4"/>
        <v/>
      </c>
      <c r="F12" s="43">
        <f t="shared" si="5"/>
        <v>2</v>
      </c>
      <c r="G12" s="277" t="str">
        <f t="shared" si="6"/>
        <v/>
      </c>
      <c r="H12" s="269"/>
      <c r="I12" s="35"/>
      <c r="J12" s="38"/>
      <c r="K12" s="62"/>
      <c r="L12" s="40"/>
      <c r="M12" s="37">
        <v>2</v>
      </c>
      <c r="N12" s="266" t="s">
        <v>14</v>
      </c>
      <c r="O12" s="35"/>
      <c r="P12" s="38"/>
      <c r="Q12" s="54"/>
      <c r="R12" s="55"/>
      <c r="S12" s="56"/>
      <c r="T12" s="57"/>
      <c r="U12" s="241"/>
      <c r="V12" s="40"/>
      <c r="W12" s="54">
        <v>2</v>
      </c>
      <c r="X12" s="35"/>
      <c r="Y12" s="35">
        <v>2</v>
      </c>
      <c r="Z12" s="58" t="s">
        <v>12</v>
      </c>
      <c r="AA12" s="59"/>
      <c r="AB12" s="60"/>
      <c r="AC12" s="61" t="s">
        <v>151</v>
      </c>
      <c r="AD12" s="200"/>
    </row>
    <row r="13" spans="1:30" s="201" customFormat="1" ht="15" customHeight="1" x14ac:dyDescent="0.2">
      <c r="A13" s="53" t="s">
        <v>62</v>
      </c>
      <c r="B13" s="155" t="s">
        <v>31</v>
      </c>
      <c r="C13" s="64">
        <f t="shared" si="2"/>
        <v>6</v>
      </c>
      <c r="D13" s="43">
        <f t="shared" si="3"/>
        <v>4</v>
      </c>
      <c r="E13" s="43" t="str">
        <f t="shared" si="4"/>
        <v/>
      </c>
      <c r="F13" s="43">
        <f t="shared" si="5"/>
        <v>2</v>
      </c>
      <c r="G13" s="277" t="str">
        <f t="shared" si="6"/>
        <v/>
      </c>
      <c r="H13" s="269"/>
      <c r="I13" s="35"/>
      <c r="J13" s="38"/>
      <c r="K13" s="62"/>
      <c r="L13" s="40"/>
      <c r="M13" s="37">
        <v>2</v>
      </c>
      <c r="N13" s="266" t="s">
        <v>14</v>
      </c>
      <c r="O13" s="35"/>
      <c r="P13" s="38"/>
      <c r="Q13" s="54"/>
      <c r="R13" s="55"/>
      <c r="S13" s="56"/>
      <c r="T13" s="57"/>
      <c r="U13" s="241"/>
      <c r="V13" s="40">
        <v>1</v>
      </c>
      <c r="W13" s="54">
        <v>2</v>
      </c>
      <c r="X13" s="35"/>
      <c r="Y13" s="35">
        <v>2</v>
      </c>
      <c r="Z13" s="58" t="s">
        <v>12</v>
      </c>
      <c r="AA13" s="59"/>
      <c r="AB13" s="60"/>
      <c r="AC13" s="61" t="s">
        <v>139</v>
      </c>
      <c r="AD13" s="200"/>
    </row>
    <row r="14" spans="1:30" s="201" customFormat="1" ht="15" customHeight="1" x14ac:dyDescent="0.2">
      <c r="A14" s="371" t="s">
        <v>11</v>
      </c>
      <c r="B14" s="155" t="s">
        <v>44</v>
      </c>
      <c r="C14" s="64">
        <f t="shared" si="2"/>
        <v>8</v>
      </c>
      <c r="D14" s="43">
        <f t="shared" si="3"/>
        <v>4</v>
      </c>
      <c r="E14" s="43" t="str">
        <f t="shared" si="4"/>
        <v/>
      </c>
      <c r="F14" s="43">
        <f t="shared" si="5"/>
        <v>4</v>
      </c>
      <c r="G14" s="277" t="str">
        <f t="shared" si="6"/>
        <v/>
      </c>
      <c r="H14" s="269"/>
      <c r="I14" s="35"/>
      <c r="J14" s="38"/>
      <c r="K14" s="62">
        <v>3</v>
      </c>
      <c r="L14" s="40"/>
      <c r="M14" s="41">
        <v>4</v>
      </c>
      <c r="N14" s="265"/>
      <c r="O14" s="43"/>
      <c r="P14" s="44">
        <v>4</v>
      </c>
      <c r="Q14" s="42"/>
      <c r="R14" s="45" t="s">
        <v>12</v>
      </c>
      <c r="S14" s="46"/>
      <c r="T14" s="47"/>
      <c r="U14" s="241"/>
      <c r="V14" s="40"/>
      <c r="W14" s="42"/>
      <c r="X14" s="43"/>
      <c r="Y14" s="43"/>
      <c r="Z14" s="49"/>
      <c r="AA14" s="50"/>
      <c r="AB14" s="51"/>
      <c r="AC14" s="52" t="s">
        <v>60</v>
      </c>
      <c r="AD14" s="200"/>
    </row>
    <row r="15" spans="1:30" s="201" customFormat="1" ht="15" customHeight="1" x14ac:dyDescent="0.2">
      <c r="A15" s="53" t="s">
        <v>112</v>
      </c>
      <c r="B15" s="155" t="s">
        <v>31</v>
      </c>
      <c r="C15" s="64">
        <f t="shared" si="2"/>
        <v>4</v>
      </c>
      <c r="D15" s="43">
        <f t="shared" si="3"/>
        <v>2</v>
      </c>
      <c r="E15" s="43" t="str">
        <f t="shared" si="4"/>
        <v/>
      </c>
      <c r="F15" s="43">
        <f t="shared" si="5"/>
        <v>2</v>
      </c>
      <c r="G15" s="277" t="str">
        <f t="shared" si="6"/>
        <v/>
      </c>
      <c r="H15" s="269"/>
      <c r="I15" s="35"/>
      <c r="J15" s="38"/>
      <c r="K15" s="62"/>
      <c r="L15" s="40">
        <v>1</v>
      </c>
      <c r="M15" s="37">
        <v>2</v>
      </c>
      <c r="N15" s="266"/>
      <c r="O15" s="35"/>
      <c r="P15" s="38">
        <v>2</v>
      </c>
      <c r="Q15" s="54"/>
      <c r="R15" s="45" t="s">
        <v>12</v>
      </c>
      <c r="S15" s="56"/>
      <c r="T15" s="57"/>
      <c r="U15" s="241"/>
      <c r="V15" s="40"/>
      <c r="W15" s="54"/>
      <c r="X15" s="35"/>
      <c r="Y15" s="35"/>
      <c r="Z15" s="58"/>
      <c r="AA15" s="59"/>
      <c r="AB15" s="60"/>
      <c r="AC15" s="61" t="s">
        <v>39</v>
      </c>
      <c r="AD15" s="200"/>
    </row>
    <row r="16" spans="1:30" s="201" customFormat="1" ht="15" customHeight="1" x14ac:dyDescent="0.2">
      <c r="A16" s="53" t="s">
        <v>75</v>
      </c>
      <c r="B16" s="269" t="s">
        <v>29</v>
      </c>
      <c r="C16" s="64">
        <f t="shared" si="2"/>
        <v>6</v>
      </c>
      <c r="D16" s="43">
        <f t="shared" si="3"/>
        <v>2</v>
      </c>
      <c r="E16" s="43">
        <f t="shared" si="4"/>
        <v>2</v>
      </c>
      <c r="F16" s="43" t="str">
        <f t="shared" si="5"/>
        <v/>
      </c>
      <c r="G16" s="277">
        <f t="shared" si="6"/>
        <v>2</v>
      </c>
      <c r="H16" s="269"/>
      <c r="I16" s="35"/>
      <c r="J16" s="38"/>
      <c r="K16" s="62"/>
      <c r="L16" s="40">
        <v>1</v>
      </c>
      <c r="M16" s="37">
        <v>2</v>
      </c>
      <c r="N16" s="266"/>
      <c r="O16" s="35">
        <v>2</v>
      </c>
      <c r="P16" s="38"/>
      <c r="Q16" s="54"/>
      <c r="R16" s="45"/>
      <c r="S16" s="56">
        <v>2</v>
      </c>
      <c r="T16" s="60" t="s">
        <v>13</v>
      </c>
      <c r="U16" s="242"/>
      <c r="V16" s="40"/>
      <c r="W16" s="54"/>
      <c r="X16" s="35"/>
      <c r="Y16" s="35"/>
      <c r="Z16" s="58"/>
      <c r="AA16" s="59"/>
      <c r="AB16" s="60"/>
      <c r="AC16" s="61" t="s">
        <v>68</v>
      </c>
      <c r="AD16" s="200"/>
    </row>
    <row r="17" spans="1:32" s="201" customFormat="1" ht="15" customHeight="1" x14ac:dyDescent="0.2">
      <c r="A17" s="53" t="s">
        <v>51</v>
      </c>
      <c r="B17" s="155" t="s">
        <v>92</v>
      </c>
      <c r="C17" s="64">
        <f t="shared" si="2"/>
        <v>8</v>
      </c>
      <c r="D17" s="43">
        <f t="shared" si="3"/>
        <v>6</v>
      </c>
      <c r="E17" s="43">
        <f t="shared" si="4"/>
        <v>2</v>
      </c>
      <c r="F17" s="43" t="str">
        <f t="shared" si="5"/>
        <v/>
      </c>
      <c r="G17" s="277" t="str">
        <f t="shared" si="6"/>
        <v/>
      </c>
      <c r="H17" s="269"/>
      <c r="I17" s="35"/>
      <c r="J17" s="38"/>
      <c r="K17" s="62"/>
      <c r="L17" s="40"/>
      <c r="M17" s="41">
        <v>2</v>
      </c>
      <c r="N17" s="265" t="s">
        <v>14</v>
      </c>
      <c r="O17" s="43"/>
      <c r="P17" s="44"/>
      <c r="Q17" s="42"/>
      <c r="R17" s="45"/>
      <c r="S17" s="46"/>
      <c r="T17" s="47"/>
      <c r="U17" s="241"/>
      <c r="V17" s="40"/>
      <c r="W17" s="42">
        <v>4</v>
      </c>
      <c r="X17" s="43">
        <v>2</v>
      </c>
      <c r="Y17" s="43"/>
      <c r="Z17" s="49" t="s">
        <v>12</v>
      </c>
      <c r="AA17" s="50"/>
      <c r="AB17" s="51"/>
      <c r="AC17" s="52" t="s">
        <v>50</v>
      </c>
      <c r="AD17" s="200"/>
    </row>
    <row r="18" spans="1:32" s="201" customFormat="1" ht="15" customHeight="1" x14ac:dyDescent="0.2">
      <c r="A18" s="53" t="s">
        <v>45</v>
      </c>
      <c r="B18" s="155" t="s">
        <v>70</v>
      </c>
      <c r="C18" s="64">
        <f t="shared" si="2"/>
        <v>10</v>
      </c>
      <c r="D18" s="43">
        <f t="shared" si="3"/>
        <v>6</v>
      </c>
      <c r="E18" s="43">
        <f t="shared" si="4"/>
        <v>2</v>
      </c>
      <c r="F18" s="43" t="str">
        <f t="shared" si="5"/>
        <v/>
      </c>
      <c r="G18" s="277">
        <f t="shared" si="6"/>
        <v>2</v>
      </c>
      <c r="H18" s="269"/>
      <c r="I18" s="35"/>
      <c r="J18" s="38"/>
      <c r="K18" s="62"/>
      <c r="L18" s="40"/>
      <c r="M18" s="41">
        <v>2</v>
      </c>
      <c r="N18" s="265" t="s">
        <v>14</v>
      </c>
      <c r="O18" s="43"/>
      <c r="P18" s="44"/>
      <c r="Q18" s="42"/>
      <c r="R18" s="45"/>
      <c r="S18" s="46"/>
      <c r="T18" s="47"/>
      <c r="U18" s="241"/>
      <c r="V18" s="40">
        <v>1</v>
      </c>
      <c r="W18" s="42">
        <v>4</v>
      </c>
      <c r="X18" s="43">
        <v>2</v>
      </c>
      <c r="Y18" s="43"/>
      <c r="Z18" s="49"/>
      <c r="AA18" s="44">
        <v>2</v>
      </c>
      <c r="AB18" s="51" t="s">
        <v>13</v>
      </c>
      <c r="AC18" s="61" t="s">
        <v>67</v>
      </c>
      <c r="AD18" s="200"/>
    </row>
    <row r="19" spans="1:32" s="201" customFormat="1" ht="15" customHeight="1" x14ac:dyDescent="0.2">
      <c r="A19" s="53" t="s">
        <v>48</v>
      </c>
      <c r="B19" s="155" t="s">
        <v>31</v>
      </c>
      <c r="C19" s="64">
        <f t="shared" si="2"/>
        <v>6</v>
      </c>
      <c r="D19" s="43">
        <f t="shared" si="3"/>
        <v>4</v>
      </c>
      <c r="E19" s="43">
        <f t="shared" si="4"/>
        <v>2</v>
      </c>
      <c r="F19" s="43" t="str">
        <f t="shared" si="5"/>
        <v/>
      </c>
      <c r="G19" s="277" t="str">
        <f t="shared" si="6"/>
        <v/>
      </c>
      <c r="H19" s="269"/>
      <c r="I19" s="35"/>
      <c r="J19" s="38"/>
      <c r="K19" s="62"/>
      <c r="L19" s="40"/>
      <c r="M19" s="41">
        <v>2</v>
      </c>
      <c r="N19" s="265" t="s">
        <v>14</v>
      </c>
      <c r="O19" s="43"/>
      <c r="P19" s="44"/>
      <c r="Q19" s="42"/>
      <c r="R19" s="45"/>
      <c r="S19" s="46"/>
      <c r="T19" s="47"/>
      <c r="U19" s="241"/>
      <c r="V19" s="40">
        <v>1</v>
      </c>
      <c r="W19" s="42">
        <v>2</v>
      </c>
      <c r="X19" s="43">
        <v>2</v>
      </c>
      <c r="Y19" s="43"/>
      <c r="Z19" s="49" t="s">
        <v>12</v>
      </c>
      <c r="AA19" s="44"/>
      <c r="AB19" s="51"/>
      <c r="AC19" s="61" t="s">
        <v>67</v>
      </c>
      <c r="AD19" s="200"/>
    </row>
    <row r="20" spans="1:32" s="201" customFormat="1" ht="30" x14ac:dyDescent="0.2">
      <c r="A20" s="53" t="s">
        <v>47</v>
      </c>
      <c r="B20" s="155" t="s">
        <v>70</v>
      </c>
      <c r="C20" s="64">
        <f t="shared" si="2"/>
        <v>12</v>
      </c>
      <c r="D20" s="43">
        <f t="shared" si="3"/>
        <v>4</v>
      </c>
      <c r="E20" s="43">
        <f t="shared" si="4"/>
        <v>6</v>
      </c>
      <c r="F20" s="43" t="str">
        <f t="shared" si="5"/>
        <v/>
      </c>
      <c r="G20" s="277">
        <f t="shared" si="6"/>
        <v>2</v>
      </c>
      <c r="H20" s="269"/>
      <c r="I20" s="35"/>
      <c r="J20" s="38"/>
      <c r="K20" s="62"/>
      <c r="L20" s="40"/>
      <c r="M20" s="41">
        <v>2</v>
      </c>
      <c r="N20" s="265"/>
      <c r="O20" s="43">
        <v>4</v>
      </c>
      <c r="P20" s="44"/>
      <c r="Q20" s="42"/>
      <c r="R20" s="45" t="s">
        <v>33</v>
      </c>
      <c r="S20" s="46"/>
      <c r="T20" s="47"/>
      <c r="U20" s="241"/>
      <c r="V20" s="40">
        <v>1</v>
      </c>
      <c r="W20" s="42">
        <v>2</v>
      </c>
      <c r="X20" s="43">
        <v>2</v>
      </c>
      <c r="Y20" s="43"/>
      <c r="Z20" s="49"/>
      <c r="AA20" s="44">
        <v>2</v>
      </c>
      <c r="AB20" s="51" t="s">
        <v>13</v>
      </c>
      <c r="AC20" s="61" t="s">
        <v>67</v>
      </c>
      <c r="AD20" s="200"/>
    </row>
    <row r="21" spans="1:32" s="201" customFormat="1" ht="15" x14ac:dyDescent="0.2">
      <c r="A21" s="53" t="s">
        <v>123</v>
      </c>
      <c r="B21" s="155"/>
      <c r="C21" s="64">
        <f t="shared" si="2"/>
        <v>2</v>
      </c>
      <c r="D21" s="43">
        <f t="shared" si="3"/>
        <v>2</v>
      </c>
      <c r="E21" s="43" t="str">
        <f t="shared" si="4"/>
        <v/>
      </c>
      <c r="F21" s="43" t="str">
        <f t="shared" si="5"/>
        <v/>
      </c>
      <c r="G21" s="277" t="str">
        <f t="shared" si="6"/>
        <v/>
      </c>
      <c r="H21" s="269"/>
      <c r="I21" s="35"/>
      <c r="J21" s="38"/>
      <c r="K21" s="62"/>
      <c r="L21" s="40"/>
      <c r="M21" s="41"/>
      <c r="N21" s="265"/>
      <c r="O21" s="43"/>
      <c r="P21" s="44"/>
      <c r="Q21" s="42"/>
      <c r="R21" s="45"/>
      <c r="S21" s="46"/>
      <c r="T21" s="47"/>
      <c r="U21" s="241"/>
      <c r="V21" s="40"/>
      <c r="W21" s="42">
        <v>2</v>
      </c>
      <c r="X21" s="43"/>
      <c r="Y21" s="43"/>
      <c r="Z21" s="49"/>
      <c r="AA21" s="44"/>
      <c r="AB21" s="51"/>
      <c r="AC21" s="52" t="s">
        <v>36</v>
      </c>
      <c r="AD21" s="200"/>
    </row>
    <row r="22" spans="1:32" s="201" customFormat="1" ht="30" x14ac:dyDescent="0.2">
      <c r="A22" s="53" t="s">
        <v>124</v>
      </c>
      <c r="B22" s="155"/>
      <c r="C22" s="64">
        <f t="shared" si="2"/>
        <v>2</v>
      </c>
      <c r="D22" s="43">
        <f t="shared" si="3"/>
        <v>2</v>
      </c>
      <c r="E22" s="43" t="str">
        <f t="shared" si="4"/>
        <v/>
      </c>
      <c r="F22" s="43" t="str">
        <f t="shared" si="5"/>
        <v/>
      </c>
      <c r="G22" s="277" t="str">
        <f t="shared" si="6"/>
        <v/>
      </c>
      <c r="H22" s="269"/>
      <c r="I22" s="35"/>
      <c r="J22" s="38"/>
      <c r="K22" s="62"/>
      <c r="L22" s="40"/>
      <c r="M22" s="41"/>
      <c r="N22" s="265"/>
      <c r="O22" s="43"/>
      <c r="P22" s="44"/>
      <c r="Q22" s="42"/>
      <c r="R22" s="49"/>
      <c r="S22" s="44"/>
      <c r="T22" s="51"/>
      <c r="U22" s="242"/>
      <c r="V22" s="40"/>
      <c r="W22" s="42">
        <v>2</v>
      </c>
      <c r="X22" s="43"/>
      <c r="Y22" s="43"/>
      <c r="Z22" s="49"/>
      <c r="AA22" s="44"/>
      <c r="AB22" s="51"/>
      <c r="AC22" s="52" t="s">
        <v>56</v>
      </c>
      <c r="AD22" s="200"/>
    </row>
    <row r="23" spans="1:32" s="201" customFormat="1" ht="15.75" customHeight="1" x14ac:dyDescent="0.2">
      <c r="A23" s="53" t="s">
        <v>116</v>
      </c>
      <c r="B23" s="155" t="s">
        <v>29</v>
      </c>
      <c r="C23" s="64">
        <f t="shared" si="2"/>
        <v>8</v>
      </c>
      <c r="D23" s="43">
        <f t="shared" si="3"/>
        <v>4</v>
      </c>
      <c r="E23" s="43">
        <f t="shared" si="4"/>
        <v>2</v>
      </c>
      <c r="F23" s="43">
        <f t="shared" si="5"/>
        <v>2</v>
      </c>
      <c r="G23" s="277" t="str">
        <f t="shared" si="6"/>
        <v/>
      </c>
      <c r="H23" s="155"/>
      <c r="I23" s="43"/>
      <c r="J23" s="44"/>
      <c r="K23" s="243"/>
      <c r="L23" s="66"/>
      <c r="M23" s="41">
        <v>2</v>
      </c>
      <c r="N23" s="265" t="s">
        <v>14</v>
      </c>
      <c r="O23" s="43"/>
      <c r="P23" s="44"/>
      <c r="Q23" s="42"/>
      <c r="R23" s="49"/>
      <c r="S23" s="50"/>
      <c r="T23" s="51"/>
      <c r="U23" s="244"/>
      <c r="V23" s="66">
        <v>1</v>
      </c>
      <c r="W23" s="245">
        <v>2</v>
      </c>
      <c r="X23" s="246">
        <v>2</v>
      </c>
      <c r="Y23" s="246">
        <v>2</v>
      </c>
      <c r="Z23" s="247" t="s">
        <v>33</v>
      </c>
      <c r="AA23" s="248"/>
      <c r="AB23" s="249"/>
      <c r="AC23" s="52" t="s">
        <v>36</v>
      </c>
      <c r="AD23" s="200"/>
    </row>
    <row r="24" spans="1:32" s="201" customFormat="1" ht="15.75" customHeight="1" x14ac:dyDescent="0.2">
      <c r="A24" s="372" t="s">
        <v>125</v>
      </c>
      <c r="B24" s="155"/>
      <c r="C24" s="64">
        <f t="shared" si="2"/>
        <v>2</v>
      </c>
      <c r="D24" s="43">
        <f t="shared" si="3"/>
        <v>2</v>
      </c>
      <c r="E24" s="43" t="str">
        <f t="shared" si="4"/>
        <v/>
      </c>
      <c r="F24" s="43" t="str">
        <f t="shared" si="5"/>
        <v/>
      </c>
      <c r="G24" s="277" t="str">
        <f t="shared" si="6"/>
        <v/>
      </c>
      <c r="H24" s="271"/>
      <c r="I24" s="251"/>
      <c r="J24" s="252"/>
      <c r="K24" s="253"/>
      <c r="L24" s="254"/>
      <c r="M24" s="250"/>
      <c r="N24" s="267"/>
      <c r="O24" s="251"/>
      <c r="P24" s="252"/>
      <c r="Q24" s="255"/>
      <c r="R24" s="256"/>
      <c r="S24" s="257"/>
      <c r="T24" s="258"/>
      <c r="U24" s="259"/>
      <c r="V24" s="254"/>
      <c r="W24" s="245">
        <v>2</v>
      </c>
      <c r="X24" s="246"/>
      <c r="Y24" s="246"/>
      <c r="Z24" s="247"/>
      <c r="AA24" s="248"/>
      <c r="AB24" s="249"/>
      <c r="AC24" s="52" t="s">
        <v>36</v>
      </c>
      <c r="AD24" s="200"/>
    </row>
    <row r="25" spans="1:32" s="201" customFormat="1" ht="15.75" customHeight="1" thickBot="1" x14ac:dyDescent="0.25">
      <c r="A25" s="182" t="s">
        <v>156</v>
      </c>
      <c r="B25" s="270" t="s">
        <v>30</v>
      </c>
      <c r="C25" s="183" t="str">
        <f t="shared" si="2"/>
        <v/>
      </c>
      <c r="D25" s="184" t="str">
        <f t="shared" si="3"/>
        <v/>
      </c>
      <c r="E25" s="184" t="str">
        <f t="shared" si="4"/>
        <v/>
      </c>
      <c r="F25" s="184" t="str">
        <f t="shared" si="5"/>
        <v/>
      </c>
      <c r="G25" s="278" t="str">
        <f t="shared" si="6"/>
        <v/>
      </c>
      <c r="H25" s="185"/>
      <c r="I25" s="184"/>
      <c r="J25" s="187"/>
      <c r="K25" s="260"/>
      <c r="L25" s="189"/>
      <c r="M25" s="186"/>
      <c r="N25" s="268"/>
      <c r="O25" s="184"/>
      <c r="P25" s="187"/>
      <c r="Q25" s="190"/>
      <c r="R25" s="191"/>
      <c r="S25" s="192"/>
      <c r="T25" s="193"/>
      <c r="U25" s="261"/>
      <c r="V25" s="189"/>
      <c r="W25" s="190"/>
      <c r="X25" s="184"/>
      <c r="Y25" s="184"/>
      <c r="Z25" s="191" t="s">
        <v>33</v>
      </c>
      <c r="AA25" s="192"/>
      <c r="AB25" s="197"/>
      <c r="AC25" s="262" t="s">
        <v>36</v>
      </c>
      <c r="AD25" s="200"/>
    </row>
    <row r="26" spans="1:32" s="201" customFormat="1" ht="15" x14ac:dyDescent="0.2">
      <c r="A26" s="200"/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0"/>
      <c r="AC26" s="200"/>
      <c r="AD26" s="200"/>
    </row>
    <row r="27" spans="1:32" s="201" customFormat="1" ht="15" x14ac:dyDescent="0.2">
      <c r="A27" s="218" t="s">
        <v>25</v>
      </c>
      <c r="B27" s="200"/>
      <c r="C27" s="200"/>
      <c r="D27" s="200"/>
      <c r="E27" s="219" t="s">
        <v>82</v>
      </c>
      <c r="F27" s="219"/>
      <c r="G27" s="219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18" t="s">
        <v>83</v>
      </c>
      <c r="S27" s="218"/>
      <c r="T27" s="218"/>
      <c r="U27" s="218"/>
      <c r="V27" s="218"/>
      <c r="W27" s="218"/>
      <c r="X27" s="200"/>
      <c r="Y27" s="200"/>
      <c r="Z27" s="200" t="s">
        <v>84</v>
      </c>
      <c r="AA27" s="200"/>
      <c r="AB27" s="200"/>
      <c r="AC27" s="200"/>
      <c r="AD27" s="200"/>
      <c r="AE27" s="200"/>
      <c r="AF27" s="200"/>
    </row>
  </sheetData>
  <mergeCells count="9">
    <mergeCell ref="AC7:AC8"/>
    <mergeCell ref="X1:AB1"/>
    <mergeCell ref="A4:B4"/>
    <mergeCell ref="A7:A8"/>
    <mergeCell ref="B7:B8"/>
    <mergeCell ref="H7:J7"/>
    <mergeCell ref="K7:T7"/>
    <mergeCell ref="U7:AB7"/>
    <mergeCell ref="C7:G7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F26"/>
  <sheetViews>
    <sheetView topLeftCell="A10" zoomScale="120" zoomScaleNormal="120" zoomScaleSheetLayoutView="120" workbookViewId="0">
      <selection activeCell="A9" sqref="A9:A24"/>
    </sheetView>
  </sheetViews>
  <sheetFormatPr defaultRowHeight="12" x14ac:dyDescent="0.2"/>
  <cols>
    <col min="1" max="1" width="42.7109375" style="1" customWidth="1"/>
    <col min="2" max="2" width="9.28515625" style="1" customWidth="1"/>
    <col min="3" max="7" width="3.5703125" style="1" customWidth="1"/>
    <col min="8" max="10" width="3.85546875" style="1" customWidth="1"/>
    <col min="11" max="11" width="4.140625" style="1" customWidth="1"/>
    <col min="12" max="12" width="5.42578125" style="1" customWidth="1"/>
    <col min="13" max="13" width="3.28515625" style="1" bestFit="1" customWidth="1"/>
    <col min="14" max="14" width="2" style="1" customWidth="1"/>
    <col min="15" max="15" width="4" style="1" customWidth="1"/>
    <col min="16" max="16" width="3.28515625" style="1" customWidth="1"/>
    <col min="17" max="17" width="1.7109375" style="1" customWidth="1"/>
    <col min="18" max="18" width="6" style="1" customWidth="1"/>
    <col min="19" max="19" width="3.7109375" style="1" customWidth="1"/>
    <col min="20" max="20" width="5.85546875" style="1" customWidth="1"/>
    <col min="21" max="21" width="4" style="1" customWidth="1"/>
    <col min="22" max="22" width="5.28515625" style="1" customWidth="1"/>
    <col min="23" max="25" width="3.42578125" style="1" customWidth="1"/>
    <col min="26" max="26" width="5.85546875" style="1" customWidth="1"/>
    <col min="27" max="27" width="4.28515625" style="1" customWidth="1"/>
    <col min="28" max="28" width="4.42578125" style="1" customWidth="1"/>
    <col min="29" max="29" width="10.42578125" style="1" customWidth="1"/>
    <col min="30" max="30" width="4.140625" style="1" customWidth="1"/>
    <col min="31" max="31" width="3.85546875" style="1" customWidth="1"/>
    <col min="32" max="32" width="3.7109375" style="1" customWidth="1"/>
    <col min="33" max="33" width="4" style="1" customWidth="1"/>
    <col min="34" max="34" width="3.5703125" style="1" customWidth="1"/>
    <col min="35" max="36" width="1.85546875" style="1" bestFit="1" customWidth="1"/>
    <col min="37" max="16384" width="9.140625" style="1"/>
  </cols>
  <sheetData>
    <row r="1" spans="1:30" s="128" customFormat="1" ht="15.75" x14ac:dyDescent="0.2">
      <c r="A1" s="126"/>
      <c r="B1" s="126"/>
      <c r="C1" s="126"/>
      <c r="D1" s="127"/>
      <c r="E1" s="127"/>
      <c r="F1" s="127"/>
      <c r="G1" s="127"/>
      <c r="H1" s="126" t="s">
        <v>24</v>
      </c>
      <c r="I1" s="126"/>
      <c r="J1" s="127"/>
      <c r="K1" s="127"/>
      <c r="L1" s="127"/>
      <c r="M1" s="127"/>
      <c r="N1" s="279"/>
      <c r="O1" s="127"/>
      <c r="P1" s="127"/>
      <c r="Q1" s="127"/>
      <c r="R1" s="127"/>
      <c r="S1" s="127"/>
      <c r="T1" s="126"/>
      <c r="U1" s="126"/>
      <c r="V1" s="126"/>
      <c r="W1" s="126"/>
      <c r="X1" s="385" t="s">
        <v>9</v>
      </c>
      <c r="Y1" s="385"/>
      <c r="Z1" s="385"/>
      <c r="AA1" s="385"/>
      <c r="AB1" s="385"/>
      <c r="AC1" s="126"/>
      <c r="AD1" s="126"/>
    </row>
    <row r="2" spans="1:30" s="128" customFormat="1" ht="15.75" x14ac:dyDescent="0.2">
      <c r="A2" s="126"/>
      <c r="B2" s="129"/>
      <c r="C2" s="129"/>
      <c r="D2" s="129"/>
      <c r="E2" s="129"/>
      <c r="F2" s="129"/>
      <c r="G2" s="129"/>
      <c r="H2" s="126" t="s">
        <v>20</v>
      </c>
      <c r="I2" s="126"/>
      <c r="J2" s="129"/>
      <c r="K2" s="129"/>
      <c r="L2" s="129"/>
      <c r="M2" s="129"/>
      <c r="N2" s="280"/>
      <c r="O2" s="129"/>
      <c r="P2" s="129"/>
      <c r="Q2" s="129"/>
      <c r="R2" s="129"/>
      <c r="S2" s="129"/>
      <c r="T2" s="129"/>
      <c r="U2" s="129"/>
      <c r="V2" s="129"/>
      <c r="W2" s="129"/>
      <c r="X2" s="126"/>
      <c r="Y2" s="129"/>
      <c r="Z2" s="126" t="s">
        <v>21</v>
      </c>
      <c r="AA2" s="126"/>
      <c r="AB2" s="129"/>
      <c r="AC2" s="129"/>
      <c r="AD2" s="129"/>
    </row>
    <row r="3" spans="1:30" s="128" customFormat="1" ht="15.75" x14ac:dyDescent="0.2">
      <c r="A3" s="126"/>
      <c r="B3" s="126"/>
      <c r="C3" s="126"/>
      <c r="D3" s="126"/>
      <c r="E3" s="126"/>
      <c r="F3" s="129" t="s">
        <v>8</v>
      </c>
      <c r="G3" s="129"/>
      <c r="H3" s="129"/>
      <c r="I3" s="129"/>
      <c r="J3" s="129"/>
      <c r="K3" s="129"/>
      <c r="L3" s="129"/>
      <c r="M3" s="126"/>
      <c r="N3" s="2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9"/>
    </row>
    <row r="4" spans="1:30" s="128" customFormat="1" ht="15.75" x14ac:dyDescent="0.2">
      <c r="A4" s="386" t="s">
        <v>26</v>
      </c>
      <c r="B4" s="386"/>
      <c r="C4" s="129"/>
      <c r="D4" s="130" t="s">
        <v>59</v>
      </c>
      <c r="E4" s="130"/>
      <c r="F4" s="131"/>
      <c r="G4" s="131"/>
      <c r="H4" s="132" t="s">
        <v>35</v>
      </c>
      <c r="I4" s="126"/>
      <c r="J4" s="126"/>
      <c r="K4" s="126"/>
      <c r="L4" s="126"/>
      <c r="M4" s="126"/>
      <c r="N4" s="2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7" t="s">
        <v>106</v>
      </c>
      <c r="AC4" s="127"/>
      <c r="AD4" s="127"/>
    </row>
    <row r="5" spans="1:30" s="128" customFormat="1" ht="15.75" x14ac:dyDescent="0.2">
      <c r="A5" s="126"/>
      <c r="B5" s="126"/>
      <c r="C5" s="126"/>
      <c r="D5" s="130" t="s">
        <v>78</v>
      </c>
      <c r="E5" s="129"/>
      <c r="F5" s="129"/>
      <c r="G5" s="129"/>
      <c r="H5" s="132" t="s">
        <v>79</v>
      </c>
      <c r="I5" s="129"/>
      <c r="J5" s="129"/>
      <c r="K5" s="129"/>
      <c r="L5" s="129"/>
      <c r="M5" s="129"/>
      <c r="N5" s="2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</row>
    <row r="6" spans="1:30" s="128" customFormat="1" ht="16.5" thickBot="1" x14ac:dyDescent="0.25">
      <c r="A6" s="126"/>
      <c r="B6" s="126"/>
      <c r="C6" s="126"/>
      <c r="D6" s="126"/>
      <c r="E6" s="126"/>
      <c r="F6" s="126"/>
      <c r="G6" s="126"/>
      <c r="H6" s="126" t="s">
        <v>43</v>
      </c>
      <c r="I6" s="126"/>
      <c r="J6" s="126"/>
      <c r="K6" s="126"/>
      <c r="L6" s="126"/>
      <c r="M6" s="227" t="s">
        <v>81</v>
      </c>
      <c r="N6" s="281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126"/>
      <c r="Z6" s="126"/>
      <c r="AA6" s="126"/>
      <c r="AB6" s="126" t="s">
        <v>157</v>
      </c>
      <c r="AC6" s="129"/>
      <c r="AD6" s="129"/>
    </row>
    <row r="7" spans="1:30" customFormat="1" ht="57" customHeight="1" thickBot="1" x14ac:dyDescent="0.25">
      <c r="A7" s="399" t="s">
        <v>6</v>
      </c>
      <c r="B7" s="401" t="s">
        <v>28</v>
      </c>
      <c r="C7" s="403" t="s">
        <v>16</v>
      </c>
      <c r="D7" s="404"/>
      <c r="E7" s="404"/>
      <c r="F7" s="404"/>
      <c r="G7" s="405"/>
      <c r="H7" s="403" t="s">
        <v>155</v>
      </c>
      <c r="I7" s="404"/>
      <c r="J7" s="405"/>
      <c r="K7" s="403" t="s">
        <v>22</v>
      </c>
      <c r="L7" s="404"/>
      <c r="M7" s="404"/>
      <c r="N7" s="404"/>
      <c r="O7" s="404"/>
      <c r="P7" s="404"/>
      <c r="Q7" s="404"/>
      <c r="R7" s="404"/>
      <c r="S7" s="404"/>
      <c r="T7" s="405"/>
      <c r="U7" s="403" t="s">
        <v>23</v>
      </c>
      <c r="V7" s="404"/>
      <c r="W7" s="404"/>
      <c r="X7" s="404"/>
      <c r="Y7" s="404"/>
      <c r="Z7" s="404"/>
      <c r="AA7" s="404"/>
      <c r="AB7" s="405"/>
      <c r="AC7" s="399" t="s">
        <v>17</v>
      </c>
      <c r="AD7" s="3"/>
    </row>
    <row r="8" spans="1:30" customFormat="1" ht="110.25" customHeight="1" thickBot="1" x14ac:dyDescent="0.25">
      <c r="A8" s="400"/>
      <c r="B8" s="402"/>
      <c r="C8" s="228" t="s">
        <v>0</v>
      </c>
      <c r="D8" s="229" t="s">
        <v>1</v>
      </c>
      <c r="E8" s="229" t="s">
        <v>2</v>
      </c>
      <c r="F8" s="230" t="s">
        <v>3</v>
      </c>
      <c r="G8" s="231" t="s">
        <v>107</v>
      </c>
      <c r="H8" s="232" t="s">
        <v>1</v>
      </c>
      <c r="I8" s="229" t="s">
        <v>2</v>
      </c>
      <c r="J8" s="233" t="s">
        <v>3</v>
      </c>
      <c r="K8" s="234" t="s">
        <v>72</v>
      </c>
      <c r="L8" s="234" t="s">
        <v>73</v>
      </c>
      <c r="M8" s="235" t="s">
        <v>1</v>
      </c>
      <c r="N8" s="263"/>
      <c r="O8" s="229" t="s">
        <v>2</v>
      </c>
      <c r="P8" s="237" t="s">
        <v>3</v>
      </c>
      <c r="Q8" s="238"/>
      <c r="R8" s="229" t="s">
        <v>4</v>
      </c>
      <c r="S8" s="231" t="s">
        <v>107</v>
      </c>
      <c r="T8" s="233" t="s">
        <v>5</v>
      </c>
      <c r="U8" s="234" t="s">
        <v>72</v>
      </c>
      <c r="V8" s="234" t="s">
        <v>73</v>
      </c>
      <c r="W8" s="236" t="s">
        <v>1</v>
      </c>
      <c r="X8" s="229" t="s">
        <v>2</v>
      </c>
      <c r="Y8" s="229" t="s">
        <v>3</v>
      </c>
      <c r="Z8" s="229" t="s">
        <v>4</v>
      </c>
      <c r="AA8" s="231" t="s">
        <v>107</v>
      </c>
      <c r="AB8" s="233" t="s">
        <v>5</v>
      </c>
      <c r="AC8" s="400"/>
      <c r="AD8" s="3"/>
    </row>
    <row r="9" spans="1:30" customFormat="1" ht="15" x14ac:dyDescent="0.2">
      <c r="A9" s="370" t="s">
        <v>38</v>
      </c>
      <c r="B9" s="269" t="s">
        <v>29</v>
      </c>
      <c r="C9" s="15">
        <f>IF(SUM(D9,E9,F9,G9) &lt;&gt; 0,SUM(D9,E9,F9,G9),"")</f>
        <v>8</v>
      </c>
      <c r="D9" s="16">
        <f>IF(SUM(H9,M9,W9) &lt;&gt; 0,SUM(H9,M9,W9),"")</f>
        <v>4</v>
      </c>
      <c r="E9" s="16" t="str">
        <f t="shared" ref="E9:F20" si="0">IF(SUM(I9,O9,X9) &lt;&gt; 0,SUM(I9,O9,X9),"")</f>
        <v/>
      </c>
      <c r="F9" s="16">
        <f t="shared" si="0"/>
        <v>4</v>
      </c>
      <c r="G9" s="276" t="str">
        <f>IF(SUM(S9,AA9) &lt;&gt; 0,SUM(S9,AA9),"")</f>
        <v/>
      </c>
      <c r="H9" s="21"/>
      <c r="I9" s="18"/>
      <c r="J9" s="19"/>
      <c r="K9" s="239"/>
      <c r="L9" s="239">
        <v>1</v>
      </c>
      <c r="M9" s="21">
        <v>4</v>
      </c>
      <c r="N9" s="264"/>
      <c r="O9" s="18"/>
      <c r="P9" s="19">
        <v>4</v>
      </c>
      <c r="Q9" s="22"/>
      <c r="R9" s="23" t="s">
        <v>33</v>
      </c>
      <c r="S9" s="19"/>
      <c r="T9" s="25"/>
      <c r="U9" s="240"/>
      <c r="V9" s="40"/>
      <c r="W9" s="22"/>
      <c r="X9" s="18"/>
      <c r="Y9" s="18"/>
      <c r="Z9" s="18"/>
      <c r="AA9" s="19"/>
      <c r="AB9" s="25"/>
      <c r="AC9" s="20" t="s">
        <v>39</v>
      </c>
      <c r="AD9" s="3"/>
    </row>
    <row r="10" spans="1:30" s="6" customFormat="1" ht="15" x14ac:dyDescent="0.2">
      <c r="A10" s="53" t="s">
        <v>10</v>
      </c>
      <c r="B10" s="155" t="s">
        <v>57</v>
      </c>
      <c r="C10" s="64">
        <f t="shared" ref="C10:C20" si="1">IF(SUM(D10,E10,F10,G10) &lt;&gt; 0,SUM(D10,E10,F10,G10),"")</f>
        <v>8</v>
      </c>
      <c r="D10" s="43" t="str">
        <f t="shared" ref="D10:D20" si="2">IF(SUM(H10,M10,W10) &lt;&gt; 0,SUM(H10,M10,W10),"")</f>
        <v/>
      </c>
      <c r="E10" s="43" t="str">
        <f t="shared" si="0"/>
        <v/>
      </c>
      <c r="F10" s="43">
        <f t="shared" si="0"/>
        <v>6</v>
      </c>
      <c r="G10" s="277">
        <f t="shared" ref="G10:G20" si="3">IF(SUM(S10,AA10) &lt;&gt; 0,SUM(S10,AA10),"")</f>
        <v>2</v>
      </c>
      <c r="H10" s="269"/>
      <c r="I10" s="35"/>
      <c r="J10" s="38"/>
      <c r="K10" s="62"/>
      <c r="L10" s="40">
        <v>3</v>
      </c>
      <c r="M10" s="41"/>
      <c r="N10" s="265"/>
      <c r="O10" s="43"/>
      <c r="P10" s="44">
        <v>6</v>
      </c>
      <c r="Q10" s="42"/>
      <c r="R10" s="45"/>
      <c r="S10" s="46">
        <v>2</v>
      </c>
      <c r="T10" s="47" t="s">
        <v>13</v>
      </c>
      <c r="U10" s="241"/>
      <c r="V10" s="40"/>
      <c r="W10" s="42"/>
      <c r="X10" s="43"/>
      <c r="Y10" s="43"/>
      <c r="Z10" s="49"/>
      <c r="AA10" s="50"/>
      <c r="AB10" s="51"/>
      <c r="AC10" s="52" t="s">
        <v>74</v>
      </c>
      <c r="AD10" s="3"/>
    </row>
    <row r="11" spans="1:30" s="6" customFormat="1" ht="15" x14ac:dyDescent="0.2">
      <c r="A11" s="53" t="s">
        <v>87</v>
      </c>
      <c r="B11" s="155" t="s">
        <v>30</v>
      </c>
      <c r="C11" s="64">
        <f t="shared" si="1"/>
        <v>10</v>
      </c>
      <c r="D11" s="43">
        <f t="shared" si="2"/>
        <v>6</v>
      </c>
      <c r="E11" s="43">
        <f t="shared" si="0"/>
        <v>2</v>
      </c>
      <c r="F11" s="43">
        <f t="shared" si="0"/>
        <v>2</v>
      </c>
      <c r="G11" s="277" t="str">
        <f t="shared" si="3"/>
        <v/>
      </c>
      <c r="H11" s="269"/>
      <c r="I11" s="35"/>
      <c r="J11" s="38"/>
      <c r="K11" s="62"/>
      <c r="L11" s="40"/>
      <c r="M11" s="37">
        <v>2</v>
      </c>
      <c r="N11" s="266" t="s">
        <v>14</v>
      </c>
      <c r="O11" s="35"/>
      <c r="P11" s="38"/>
      <c r="Q11" s="54"/>
      <c r="R11" s="55"/>
      <c r="S11" s="56"/>
      <c r="T11" s="57"/>
      <c r="U11" s="241"/>
      <c r="V11" s="40">
        <v>1</v>
      </c>
      <c r="W11" s="54">
        <v>4</v>
      </c>
      <c r="X11" s="35">
        <v>2</v>
      </c>
      <c r="Y11" s="35">
        <v>2</v>
      </c>
      <c r="Z11" s="58" t="s">
        <v>12</v>
      </c>
      <c r="AA11" s="59"/>
      <c r="AB11" s="60"/>
      <c r="AC11" s="61" t="s">
        <v>88</v>
      </c>
      <c r="AD11" s="3"/>
    </row>
    <row r="12" spans="1:30" s="6" customFormat="1" ht="15" x14ac:dyDescent="0.2">
      <c r="A12" s="53" t="s">
        <v>96</v>
      </c>
      <c r="B12" s="155" t="s">
        <v>31</v>
      </c>
      <c r="C12" s="64">
        <f t="shared" si="1"/>
        <v>6</v>
      </c>
      <c r="D12" s="43">
        <f t="shared" si="2"/>
        <v>4</v>
      </c>
      <c r="E12" s="43" t="str">
        <f t="shared" si="0"/>
        <v/>
      </c>
      <c r="F12" s="43">
        <f t="shared" si="0"/>
        <v>2</v>
      </c>
      <c r="G12" s="277" t="str">
        <f t="shared" si="3"/>
        <v/>
      </c>
      <c r="H12" s="269"/>
      <c r="I12" s="35"/>
      <c r="J12" s="38"/>
      <c r="K12" s="62"/>
      <c r="L12" s="40"/>
      <c r="M12" s="37">
        <v>2</v>
      </c>
      <c r="N12" s="266" t="s">
        <v>14</v>
      </c>
      <c r="O12" s="35"/>
      <c r="P12" s="38"/>
      <c r="Q12" s="54"/>
      <c r="R12" s="55"/>
      <c r="S12" s="56"/>
      <c r="T12" s="57"/>
      <c r="U12" s="241"/>
      <c r="V12" s="40"/>
      <c r="W12" s="54">
        <v>2</v>
      </c>
      <c r="X12" s="35"/>
      <c r="Y12" s="35">
        <v>2</v>
      </c>
      <c r="Z12" s="58" t="s">
        <v>12</v>
      </c>
      <c r="AA12" s="59"/>
      <c r="AB12" s="60"/>
      <c r="AC12" s="61" t="s">
        <v>151</v>
      </c>
      <c r="AD12" s="3"/>
    </row>
    <row r="13" spans="1:30" s="6" customFormat="1" ht="15" x14ac:dyDescent="0.2">
      <c r="A13" s="53" t="s">
        <v>62</v>
      </c>
      <c r="B13" s="155" t="s">
        <v>31</v>
      </c>
      <c r="C13" s="64">
        <f t="shared" si="1"/>
        <v>6</v>
      </c>
      <c r="D13" s="43">
        <f t="shared" si="2"/>
        <v>4</v>
      </c>
      <c r="E13" s="43" t="str">
        <f t="shared" si="0"/>
        <v/>
      </c>
      <c r="F13" s="43">
        <f t="shared" si="0"/>
        <v>2</v>
      </c>
      <c r="G13" s="277" t="str">
        <f t="shared" si="3"/>
        <v/>
      </c>
      <c r="H13" s="269"/>
      <c r="I13" s="35"/>
      <c r="J13" s="38"/>
      <c r="K13" s="62"/>
      <c r="L13" s="40"/>
      <c r="M13" s="37">
        <v>2</v>
      </c>
      <c r="N13" s="266" t="s">
        <v>14</v>
      </c>
      <c r="O13" s="35"/>
      <c r="P13" s="38"/>
      <c r="Q13" s="54"/>
      <c r="R13" s="55"/>
      <c r="S13" s="56"/>
      <c r="T13" s="57"/>
      <c r="U13" s="241"/>
      <c r="V13" s="40">
        <v>1</v>
      </c>
      <c r="W13" s="54">
        <v>2</v>
      </c>
      <c r="X13" s="35"/>
      <c r="Y13" s="35">
        <v>2</v>
      </c>
      <c r="Z13" s="58" t="s">
        <v>12</v>
      </c>
      <c r="AA13" s="59"/>
      <c r="AB13" s="60"/>
      <c r="AC13" s="61" t="s">
        <v>139</v>
      </c>
      <c r="AD13" s="3"/>
    </row>
    <row r="14" spans="1:30" s="6" customFormat="1" ht="15" x14ac:dyDescent="0.2">
      <c r="A14" s="371" t="s">
        <v>11</v>
      </c>
      <c r="B14" s="155" t="s">
        <v>44</v>
      </c>
      <c r="C14" s="64">
        <f t="shared" si="1"/>
        <v>8</v>
      </c>
      <c r="D14" s="43">
        <f t="shared" si="2"/>
        <v>4</v>
      </c>
      <c r="E14" s="43" t="str">
        <f t="shared" si="0"/>
        <v/>
      </c>
      <c r="F14" s="43">
        <f t="shared" si="0"/>
        <v>4</v>
      </c>
      <c r="G14" s="277" t="str">
        <f t="shared" si="3"/>
        <v/>
      </c>
      <c r="H14" s="269"/>
      <c r="I14" s="35"/>
      <c r="J14" s="38"/>
      <c r="K14" s="62">
        <v>3</v>
      </c>
      <c r="L14" s="40"/>
      <c r="M14" s="41">
        <v>4</v>
      </c>
      <c r="N14" s="265"/>
      <c r="O14" s="43"/>
      <c r="P14" s="44">
        <v>4</v>
      </c>
      <c r="Q14" s="42"/>
      <c r="R14" s="45" t="s">
        <v>12</v>
      </c>
      <c r="S14" s="46"/>
      <c r="T14" s="47"/>
      <c r="U14" s="241"/>
      <c r="V14" s="40"/>
      <c r="W14" s="42"/>
      <c r="X14" s="43"/>
      <c r="Y14" s="43"/>
      <c r="Z14" s="49"/>
      <c r="AA14" s="50"/>
      <c r="AB14" s="51"/>
      <c r="AC14" s="52" t="s">
        <v>60</v>
      </c>
      <c r="AD14" s="3"/>
    </row>
    <row r="15" spans="1:30" s="6" customFormat="1" ht="15" x14ac:dyDescent="0.2">
      <c r="A15" s="53" t="s">
        <v>112</v>
      </c>
      <c r="B15" s="155" t="s">
        <v>31</v>
      </c>
      <c r="C15" s="64">
        <f t="shared" si="1"/>
        <v>4</v>
      </c>
      <c r="D15" s="43">
        <f t="shared" si="2"/>
        <v>2</v>
      </c>
      <c r="E15" s="43" t="str">
        <f t="shared" si="0"/>
        <v/>
      </c>
      <c r="F15" s="43">
        <f t="shared" si="0"/>
        <v>2</v>
      </c>
      <c r="G15" s="277" t="str">
        <f t="shared" si="3"/>
        <v/>
      </c>
      <c r="H15" s="269"/>
      <c r="I15" s="35"/>
      <c r="J15" s="38"/>
      <c r="K15" s="62"/>
      <c r="L15" s="40">
        <v>1</v>
      </c>
      <c r="M15" s="37">
        <v>2</v>
      </c>
      <c r="N15" s="266"/>
      <c r="O15" s="35"/>
      <c r="P15" s="38">
        <v>2</v>
      </c>
      <c r="Q15" s="54"/>
      <c r="R15" s="45" t="s">
        <v>12</v>
      </c>
      <c r="S15" s="56"/>
      <c r="T15" s="57"/>
      <c r="U15" s="241"/>
      <c r="V15" s="40"/>
      <c r="W15" s="54"/>
      <c r="X15" s="35"/>
      <c r="Y15" s="35"/>
      <c r="Z15" s="58"/>
      <c r="AA15" s="59"/>
      <c r="AB15" s="60"/>
      <c r="AC15" s="61" t="s">
        <v>39</v>
      </c>
      <c r="AD15" s="3"/>
    </row>
    <row r="16" spans="1:30" s="6" customFormat="1" ht="30" x14ac:dyDescent="0.2">
      <c r="A16" s="53" t="s">
        <v>75</v>
      </c>
      <c r="B16" s="269" t="s">
        <v>29</v>
      </c>
      <c r="C16" s="64">
        <f t="shared" si="1"/>
        <v>6</v>
      </c>
      <c r="D16" s="43">
        <f t="shared" si="2"/>
        <v>2</v>
      </c>
      <c r="E16" s="43">
        <f t="shared" si="0"/>
        <v>2</v>
      </c>
      <c r="F16" s="43" t="str">
        <f t="shared" si="0"/>
        <v/>
      </c>
      <c r="G16" s="277">
        <f t="shared" si="3"/>
        <v>2</v>
      </c>
      <c r="H16" s="269"/>
      <c r="I16" s="35"/>
      <c r="J16" s="38"/>
      <c r="K16" s="62"/>
      <c r="L16" s="40">
        <v>1</v>
      </c>
      <c r="M16" s="37">
        <v>2</v>
      </c>
      <c r="N16" s="266"/>
      <c r="O16" s="35">
        <v>2</v>
      </c>
      <c r="P16" s="38"/>
      <c r="Q16" s="54"/>
      <c r="R16" s="45"/>
      <c r="S16" s="56">
        <v>2</v>
      </c>
      <c r="T16" s="60" t="s">
        <v>13</v>
      </c>
      <c r="U16" s="242"/>
      <c r="V16" s="40"/>
      <c r="W16" s="54"/>
      <c r="X16" s="35"/>
      <c r="Y16" s="35"/>
      <c r="Z16" s="58"/>
      <c r="AA16" s="59"/>
      <c r="AB16" s="60"/>
      <c r="AC16" s="61" t="s">
        <v>68</v>
      </c>
      <c r="AD16" s="3"/>
    </row>
    <row r="17" spans="1:32" s="6" customFormat="1" ht="30" x14ac:dyDescent="0.2">
      <c r="A17" s="53" t="s">
        <v>51</v>
      </c>
      <c r="B17" s="155" t="s">
        <v>92</v>
      </c>
      <c r="C17" s="64">
        <f t="shared" si="1"/>
        <v>8</v>
      </c>
      <c r="D17" s="43">
        <f t="shared" si="2"/>
        <v>6</v>
      </c>
      <c r="E17" s="43">
        <f t="shared" si="0"/>
        <v>2</v>
      </c>
      <c r="F17" s="43" t="str">
        <f t="shared" si="0"/>
        <v/>
      </c>
      <c r="G17" s="277" t="str">
        <f t="shared" si="3"/>
        <v/>
      </c>
      <c r="H17" s="269"/>
      <c r="I17" s="35"/>
      <c r="J17" s="38"/>
      <c r="K17" s="62"/>
      <c r="L17" s="40"/>
      <c r="M17" s="41">
        <v>2</v>
      </c>
      <c r="N17" s="265" t="s">
        <v>14</v>
      </c>
      <c r="O17" s="43"/>
      <c r="P17" s="44"/>
      <c r="Q17" s="42"/>
      <c r="R17" s="45"/>
      <c r="S17" s="46"/>
      <c r="T17" s="47"/>
      <c r="U17" s="241"/>
      <c r="V17" s="40"/>
      <c r="W17" s="42">
        <v>4</v>
      </c>
      <c r="X17" s="43">
        <v>2</v>
      </c>
      <c r="Y17" s="43"/>
      <c r="Z17" s="49" t="s">
        <v>12</v>
      </c>
      <c r="AA17" s="50"/>
      <c r="AB17" s="51"/>
      <c r="AC17" s="52" t="s">
        <v>50</v>
      </c>
      <c r="AD17" s="3"/>
    </row>
    <row r="18" spans="1:32" s="6" customFormat="1" ht="15" x14ac:dyDescent="0.2">
      <c r="A18" s="53" t="s">
        <v>45</v>
      </c>
      <c r="B18" s="155" t="s">
        <v>70</v>
      </c>
      <c r="C18" s="64">
        <f t="shared" si="1"/>
        <v>10</v>
      </c>
      <c r="D18" s="43">
        <f t="shared" si="2"/>
        <v>6</v>
      </c>
      <c r="E18" s="43">
        <f t="shared" si="0"/>
        <v>2</v>
      </c>
      <c r="F18" s="43" t="str">
        <f t="shared" si="0"/>
        <v/>
      </c>
      <c r="G18" s="277">
        <f t="shared" si="3"/>
        <v>2</v>
      </c>
      <c r="H18" s="269"/>
      <c r="I18" s="35"/>
      <c r="J18" s="38"/>
      <c r="K18" s="62"/>
      <c r="L18" s="40"/>
      <c r="M18" s="41">
        <v>2</v>
      </c>
      <c r="N18" s="265" t="s">
        <v>14</v>
      </c>
      <c r="O18" s="43"/>
      <c r="P18" s="44"/>
      <c r="Q18" s="42"/>
      <c r="R18" s="45"/>
      <c r="S18" s="46"/>
      <c r="T18" s="47"/>
      <c r="U18" s="241"/>
      <c r="V18" s="40">
        <v>1</v>
      </c>
      <c r="W18" s="42">
        <v>4</v>
      </c>
      <c r="X18" s="43">
        <v>2</v>
      </c>
      <c r="Y18" s="43"/>
      <c r="Z18" s="49"/>
      <c r="AA18" s="44">
        <v>2</v>
      </c>
      <c r="AB18" s="51" t="s">
        <v>13</v>
      </c>
      <c r="AC18" s="61" t="s">
        <v>67</v>
      </c>
      <c r="AD18" s="13"/>
    </row>
    <row r="19" spans="1:32" s="7" customFormat="1" ht="15" x14ac:dyDescent="0.2">
      <c r="A19" s="53" t="s">
        <v>48</v>
      </c>
      <c r="B19" s="155" t="s">
        <v>31</v>
      </c>
      <c r="C19" s="64">
        <f t="shared" si="1"/>
        <v>6</v>
      </c>
      <c r="D19" s="43">
        <f t="shared" si="2"/>
        <v>4</v>
      </c>
      <c r="E19" s="43">
        <f t="shared" si="0"/>
        <v>2</v>
      </c>
      <c r="F19" s="43" t="str">
        <f t="shared" si="0"/>
        <v/>
      </c>
      <c r="G19" s="277" t="str">
        <f t="shared" si="3"/>
        <v/>
      </c>
      <c r="H19" s="269"/>
      <c r="I19" s="35"/>
      <c r="J19" s="38"/>
      <c r="K19" s="62"/>
      <c r="L19" s="40"/>
      <c r="M19" s="41">
        <v>2</v>
      </c>
      <c r="N19" s="265" t="s">
        <v>14</v>
      </c>
      <c r="O19" s="43"/>
      <c r="P19" s="44"/>
      <c r="Q19" s="42"/>
      <c r="R19" s="45"/>
      <c r="S19" s="46"/>
      <c r="T19" s="47"/>
      <c r="U19" s="241"/>
      <c r="V19" s="40">
        <v>1</v>
      </c>
      <c r="W19" s="42">
        <v>2</v>
      </c>
      <c r="X19" s="43">
        <v>2</v>
      </c>
      <c r="Y19" s="43"/>
      <c r="Z19" s="49" t="s">
        <v>12</v>
      </c>
      <c r="AA19" s="44"/>
      <c r="AB19" s="51"/>
      <c r="AC19" s="61" t="s">
        <v>67</v>
      </c>
      <c r="AD19" s="125"/>
    </row>
    <row r="20" spans="1:32" s="7" customFormat="1" ht="30" x14ac:dyDescent="0.2">
      <c r="A20" s="53" t="s">
        <v>47</v>
      </c>
      <c r="B20" s="155" t="s">
        <v>70</v>
      </c>
      <c r="C20" s="64">
        <f t="shared" si="1"/>
        <v>12</v>
      </c>
      <c r="D20" s="43">
        <f t="shared" si="2"/>
        <v>4</v>
      </c>
      <c r="E20" s="43">
        <f t="shared" si="0"/>
        <v>6</v>
      </c>
      <c r="F20" s="43" t="str">
        <f t="shared" si="0"/>
        <v/>
      </c>
      <c r="G20" s="277">
        <f t="shared" si="3"/>
        <v>2</v>
      </c>
      <c r="H20" s="269"/>
      <c r="I20" s="35"/>
      <c r="J20" s="38"/>
      <c r="K20" s="62"/>
      <c r="L20" s="40"/>
      <c r="M20" s="41">
        <v>2</v>
      </c>
      <c r="N20" s="265"/>
      <c r="O20" s="43">
        <v>4</v>
      </c>
      <c r="P20" s="44"/>
      <c r="Q20" s="42"/>
      <c r="R20" s="45" t="s">
        <v>33</v>
      </c>
      <c r="S20" s="46"/>
      <c r="T20" s="47"/>
      <c r="U20" s="241"/>
      <c r="V20" s="40">
        <v>1</v>
      </c>
      <c r="W20" s="42">
        <v>2</v>
      </c>
      <c r="X20" s="43">
        <v>2</v>
      </c>
      <c r="Y20" s="43"/>
      <c r="Z20" s="49"/>
      <c r="AA20" s="44">
        <v>2</v>
      </c>
      <c r="AB20" s="51" t="s">
        <v>13</v>
      </c>
      <c r="AC20" s="61" t="s">
        <v>67</v>
      </c>
      <c r="AD20" s="125"/>
    </row>
    <row r="21" spans="1:32" s="7" customFormat="1" ht="15" x14ac:dyDescent="0.2">
      <c r="A21" s="53" t="s">
        <v>126</v>
      </c>
      <c r="B21" s="99"/>
      <c r="C21" s="100">
        <f t="shared" ref="C21" si="4">IF(SUM(D21,E21,F21,G21) &lt;&gt; 0,SUM(D21,E21,F21,G21),"")</f>
        <v>2</v>
      </c>
      <c r="D21" s="101">
        <f t="shared" ref="D21" si="5">IF(SUM(H21,M21,W21) &lt;&gt; 0,SUM(H21,M21,W21),"")</f>
        <v>2</v>
      </c>
      <c r="E21" s="101" t="str">
        <f t="shared" ref="E21" si="6">IF(SUM(I21,O21,X21) &lt;&gt; 0,SUM(I21,O21,X21),"")</f>
        <v/>
      </c>
      <c r="F21" s="101" t="str">
        <f t="shared" ref="F21" si="7">IF(SUM(J21,P21,Y21) &lt;&gt; 0,SUM(J21,P21,Y21),"")</f>
        <v/>
      </c>
      <c r="G21" s="101" t="str">
        <f t="shared" ref="G21" si="8">IF(SUM(S21,AA21) &lt;&gt; 0,SUM(S21,AA21),"")</f>
        <v/>
      </c>
      <c r="H21" s="102"/>
      <c r="I21" s="101"/>
      <c r="J21" s="103"/>
      <c r="K21" s="105"/>
      <c r="L21" s="105"/>
      <c r="M21" s="106"/>
      <c r="N21" s="282"/>
      <c r="O21" s="108"/>
      <c r="P21" s="109"/>
      <c r="Q21" s="107"/>
      <c r="R21" s="110"/>
      <c r="S21" s="111"/>
      <c r="T21" s="112"/>
      <c r="U21" s="160"/>
      <c r="V21" s="105"/>
      <c r="W21" s="107">
        <v>2</v>
      </c>
      <c r="X21" s="108"/>
      <c r="Y21" s="108"/>
      <c r="Z21" s="114"/>
      <c r="AA21" s="109"/>
      <c r="AB21" s="116"/>
      <c r="AC21" s="104" t="s">
        <v>36</v>
      </c>
      <c r="AD21" s="125"/>
    </row>
    <row r="22" spans="1:32" s="7" customFormat="1" ht="29.25" customHeight="1" x14ac:dyDescent="0.2">
      <c r="A22" s="372" t="s">
        <v>95</v>
      </c>
      <c r="B22" s="99" t="s">
        <v>30</v>
      </c>
      <c r="C22" s="100">
        <f t="shared" ref="C22" si="9">IF(SUM(D22,E22,F22,G22) &lt;&gt; 0,SUM(D22,E22,F22,G22),"")</f>
        <v>2</v>
      </c>
      <c r="D22" s="101" t="str">
        <f t="shared" ref="D22" si="10">IF(SUM(H22,M22,W22) &lt;&gt; 0,SUM(H22,M22,W22),"")</f>
        <v/>
      </c>
      <c r="E22" s="101">
        <f t="shared" ref="E22" si="11">IF(SUM(I22,O22,X22) &lt;&gt; 0,SUM(I22,O22,X22),"")</f>
        <v>2</v>
      </c>
      <c r="F22" s="101" t="str">
        <f t="shared" ref="F22" si="12">IF(SUM(J22,P22,Y22) &lt;&gt; 0,SUM(J22,P22,Y22),"")</f>
        <v/>
      </c>
      <c r="G22" s="158" t="str">
        <f t="shared" ref="G22" si="13">IF(SUM(S22,AA22) &lt;&gt; 0,SUM(S22,AA22),"")</f>
        <v/>
      </c>
      <c r="H22" s="106"/>
      <c r="I22" s="108"/>
      <c r="J22" s="109"/>
      <c r="K22" s="163"/>
      <c r="L22" s="163">
        <v>1</v>
      </c>
      <c r="M22" s="106"/>
      <c r="N22" s="282"/>
      <c r="O22" s="108">
        <v>2</v>
      </c>
      <c r="P22" s="109"/>
      <c r="Q22" s="107"/>
      <c r="R22" s="114" t="s">
        <v>12</v>
      </c>
      <c r="S22" s="115"/>
      <c r="T22" s="116"/>
      <c r="U22" s="284"/>
      <c r="V22" s="163"/>
      <c r="W22" s="285"/>
      <c r="X22" s="286"/>
      <c r="Y22" s="286"/>
      <c r="Z22" s="287"/>
      <c r="AA22" s="179"/>
      <c r="AB22" s="180"/>
      <c r="AC22" s="181" t="s">
        <v>50</v>
      </c>
      <c r="AD22" s="125"/>
    </row>
    <row r="23" spans="1:32" s="7" customFormat="1" ht="31.5" customHeight="1" x14ac:dyDescent="0.2">
      <c r="A23" s="372" t="s">
        <v>117</v>
      </c>
      <c r="B23" s="288"/>
      <c r="C23" s="167"/>
      <c r="D23" s="168"/>
      <c r="E23" s="168"/>
      <c r="F23" s="168"/>
      <c r="G23" s="169"/>
      <c r="H23" s="289"/>
      <c r="I23" s="286"/>
      <c r="J23" s="290"/>
      <c r="K23" s="291"/>
      <c r="L23" s="291"/>
      <c r="M23" s="289"/>
      <c r="N23" s="363"/>
      <c r="O23" s="286"/>
      <c r="P23" s="290"/>
      <c r="Q23" s="285"/>
      <c r="R23" s="287"/>
      <c r="S23" s="179"/>
      <c r="T23" s="180"/>
      <c r="U23" s="292"/>
      <c r="V23" s="291"/>
      <c r="W23" s="285"/>
      <c r="X23" s="286">
        <v>2</v>
      </c>
      <c r="Y23" s="286"/>
      <c r="Z23" s="287"/>
      <c r="AA23" s="179"/>
      <c r="AB23" s="180"/>
      <c r="AC23" s="181" t="s">
        <v>50</v>
      </c>
      <c r="AD23" s="125"/>
    </row>
    <row r="24" spans="1:32" s="7" customFormat="1" ht="15.75" thickBot="1" x14ac:dyDescent="0.25">
      <c r="A24" s="182" t="s">
        <v>156</v>
      </c>
      <c r="B24" s="270" t="s">
        <v>30</v>
      </c>
      <c r="C24" s="224" t="str">
        <f>IF(SUM(D24,E24,F24) &lt;&gt; 0,SUM(D24,E24,F24),"")</f>
        <v/>
      </c>
      <c r="D24" s="225" t="str">
        <f>IF(SUM(H24,M24,W24) &lt;&gt; 0,SUM(H24,M24,W24),"")</f>
        <v/>
      </c>
      <c r="E24" s="225" t="str">
        <f>IF(SUM(I24,O24,X24) &lt;&gt; 0,SUM(I24,O24,X24),"")</f>
        <v/>
      </c>
      <c r="F24" s="225" t="str">
        <f>IF(SUM(J24,P24,Y24) &lt;&gt; 0,SUM(J24,P24,Y24),"")</f>
        <v/>
      </c>
      <c r="G24" s="293"/>
      <c r="H24" s="294"/>
      <c r="I24" s="225"/>
      <c r="J24" s="295"/>
      <c r="K24" s="296"/>
      <c r="L24" s="296"/>
      <c r="M24" s="294"/>
      <c r="N24" s="283"/>
      <c r="O24" s="225"/>
      <c r="P24" s="295"/>
      <c r="Q24" s="297"/>
      <c r="R24" s="298"/>
      <c r="S24" s="299"/>
      <c r="T24" s="300"/>
      <c r="U24" s="301"/>
      <c r="V24" s="296"/>
      <c r="W24" s="297"/>
      <c r="X24" s="225"/>
      <c r="Y24" s="225"/>
      <c r="Z24" s="298" t="s">
        <v>33</v>
      </c>
      <c r="AA24" s="299"/>
      <c r="AB24" s="302"/>
      <c r="AC24" s="303" t="s">
        <v>50</v>
      </c>
      <c r="AD24" s="125"/>
    </row>
    <row r="25" spans="1:32" customFormat="1" ht="12.75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2" s="201" customFormat="1" ht="15" x14ac:dyDescent="0.2">
      <c r="A26" s="218" t="s">
        <v>25</v>
      </c>
      <c r="B26" s="341"/>
      <c r="C26" s="341"/>
      <c r="D26" s="341"/>
      <c r="E26" s="219" t="s">
        <v>82</v>
      </c>
      <c r="F26" s="219"/>
      <c r="G26" s="219"/>
      <c r="H26" s="341"/>
      <c r="I26" s="341"/>
      <c r="J26" s="341"/>
      <c r="K26" s="341"/>
      <c r="L26" s="341"/>
      <c r="M26" s="341"/>
      <c r="N26" s="341"/>
      <c r="O26" s="341"/>
      <c r="P26" s="341"/>
      <c r="Q26" s="341"/>
      <c r="R26" s="218" t="s">
        <v>83</v>
      </c>
      <c r="S26" s="218"/>
      <c r="T26" s="218"/>
      <c r="U26" s="218"/>
      <c r="V26" s="218"/>
      <c r="W26" s="218"/>
      <c r="X26" s="341"/>
      <c r="Y26" s="341"/>
      <c r="Z26" s="341" t="s">
        <v>84</v>
      </c>
      <c r="AA26" s="341"/>
      <c r="AB26" s="341"/>
      <c r="AC26" s="341"/>
      <c r="AD26" s="341"/>
      <c r="AE26" s="341"/>
      <c r="AF26" s="341"/>
    </row>
  </sheetData>
  <mergeCells count="9">
    <mergeCell ref="U7:AB7"/>
    <mergeCell ref="H7:J7"/>
    <mergeCell ref="X1:AB1"/>
    <mergeCell ref="A4:B4"/>
    <mergeCell ref="AC7:AC8"/>
    <mergeCell ref="A7:A8"/>
    <mergeCell ref="B7:B8"/>
    <mergeCell ref="K7:T7"/>
    <mergeCell ref="C7:G7"/>
  </mergeCells>
  <phoneticPr fontId="0" type="noConversion"/>
  <pageMargins left="0.59055118110236227" right="0.39370078740157483" top="0.78740157480314965" bottom="0.39370078740157483" header="0.51181102362204722" footer="0.51181102362204722"/>
  <pageSetup paperSize="9" scale="8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F22"/>
  <sheetViews>
    <sheetView topLeftCell="A10" zoomScale="130" zoomScaleNormal="130" workbookViewId="0">
      <selection activeCell="A9" sqref="A9:A20"/>
    </sheetView>
  </sheetViews>
  <sheetFormatPr defaultRowHeight="12" x14ac:dyDescent="0.2"/>
  <cols>
    <col min="1" max="1" width="39.5703125" style="1" customWidth="1"/>
    <col min="2" max="2" width="9.42578125" style="1" customWidth="1"/>
    <col min="3" max="8" width="3.85546875" style="1" customWidth="1"/>
    <col min="9" max="10" width="4.140625" style="1" customWidth="1"/>
    <col min="11" max="11" width="3.85546875" style="1" customWidth="1"/>
    <col min="12" max="12" width="4.85546875" style="1" customWidth="1"/>
    <col min="13" max="13" width="3.28515625" style="1" bestFit="1" customWidth="1"/>
    <col min="14" max="14" width="2.140625" style="1" customWidth="1"/>
    <col min="15" max="15" width="3.85546875" style="1" customWidth="1"/>
    <col min="16" max="16" width="3.28515625" style="1" customWidth="1"/>
    <col min="17" max="17" width="2.140625" style="1" customWidth="1"/>
    <col min="18" max="18" width="7" style="1" customWidth="1"/>
    <col min="19" max="19" width="3.7109375" style="1" customWidth="1"/>
    <col min="20" max="20" width="4.85546875" style="1" customWidth="1"/>
    <col min="21" max="21" width="3.7109375" style="1" customWidth="1"/>
    <col min="22" max="22" width="4.5703125" style="1" customWidth="1"/>
    <col min="23" max="25" width="3.42578125" style="1" customWidth="1"/>
    <col min="26" max="26" width="5.5703125" style="1" customWidth="1"/>
    <col min="27" max="27" width="4.7109375" style="1" customWidth="1"/>
    <col min="28" max="28" width="3.85546875" style="1" customWidth="1"/>
    <col min="29" max="29" width="10.85546875" style="1" customWidth="1"/>
    <col min="30" max="30" width="4.140625" style="1" customWidth="1"/>
    <col min="31" max="31" width="3.85546875" style="1" customWidth="1"/>
    <col min="32" max="32" width="3.7109375" style="1" customWidth="1"/>
    <col min="33" max="33" width="4" style="1" customWidth="1"/>
    <col min="34" max="34" width="3.5703125" style="1" customWidth="1"/>
    <col min="35" max="36" width="1.85546875" style="1" bestFit="1" customWidth="1"/>
    <col min="37" max="16384" width="9.140625" style="1"/>
  </cols>
  <sheetData>
    <row r="1" spans="1:30" s="128" customFormat="1" ht="15.75" x14ac:dyDescent="0.2">
      <c r="A1" s="126"/>
      <c r="B1" s="126"/>
      <c r="C1" s="126"/>
      <c r="D1" s="127"/>
      <c r="E1" s="127"/>
      <c r="F1" s="127"/>
      <c r="G1" s="127"/>
      <c r="H1" s="126" t="s">
        <v>24</v>
      </c>
      <c r="I1" s="126"/>
      <c r="J1" s="127"/>
      <c r="K1" s="127"/>
      <c r="L1" s="127"/>
      <c r="M1" s="127"/>
      <c r="N1" s="279"/>
      <c r="O1" s="127"/>
      <c r="P1" s="127"/>
      <c r="Q1" s="127"/>
      <c r="R1" s="127"/>
      <c r="S1" s="127"/>
      <c r="T1" s="126"/>
      <c r="U1" s="126"/>
      <c r="V1" s="126"/>
      <c r="W1" s="126"/>
      <c r="X1" s="385" t="s">
        <v>9</v>
      </c>
      <c r="Y1" s="385"/>
      <c r="Z1" s="385"/>
      <c r="AA1" s="385"/>
      <c r="AB1" s="385"/>
      <c r="AC1" s="126"/>
      <c r="AD1" s="126"/>
    </row>
    <row r="2" spans="1:30" s="128" customFormat="1" ht="15.75" x14ac:dyDescent="0.2">
      <c r="A2" s="126"/>
      <c r="B2" s="129"/>
      <c r="C2" s="129"/>
      <c r="D2" s="129"/>
      <c r="E2" s="129"/>
      <c r="F2" s="129"/>
      <c r="G2" s="129"/>
      <c r="H2" s="126" t="s">
        <v>20</v>
      </c>
      <c r="I2" s="126"/>
      <c r="J2" s="129"/>
      <c r="K2" s="129"/>
      <c r="L2" s="129"/>
      <c r="M2" s="129"/>
      <c r="N2" s="280"/>
      <c r="O2" s="129"/>
      <c r="P2" s="129"/>
      <c r="Q2" s="129"/>
      <c r="R2" s="129"/>
      <c r="S2" s="129"/>
      <c r="T2" s="129"/>
      <c r="U2" s="129"/>
      <c r="V2" s="129"/>
      <c r="W2" s="129"/>
      <c r="X2" s="126"/>
      <c r="Y2" s="129"/>
      <c r="Z2" s="126" t="s">
        <v>21</v>
      </c>
      <c r="AA2" s="126"/>
      <c r="AB2" s="129"/>
      <c r="AC2" s="129"/>
      <c r="AD2" s="129"/>
    </row>
    <row r="3" spans="1:30" s="128" customFormat="1" ht="15.75" x14ac:dyDescent="0.2">
      <c r="A3" s="126"/>
      <c r="B3" s="126"/>
      <c r="C3" s="126"/>
      <c r="D3" s="126"/>
      <c r="E3" s="126"/>
      <c r="F3" s="129" t="s">
        <v>8</v>
      </c>
      <c r="G3" s="129"/>
      <c r="H3" s="129"/>
      <c r="I3" s="129"/>
      <c r="J3" s="129"/>
      <c r="K3" s="129"/>
      <c r="L3" s="129"/>
      <c r="M3" s="126"/>
      <c r="N3" s="2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9"/>
    </row>
    <row r="4" spans="1:30" s="128" customFormat="1" ht="15.75" x14ac:dyDescent="0.2">
      <c r="A4" s="386" t="s">
        <v>26</v>
      </c>
      <c r="B4" s="386"/>
      <c r="C4" s="129"/>
      <c r="D4" s="130" t="s">
        <v>59</v>
      </c>
      <c r="E4" s="130"/>
      <c r="F4" s="131"/>
      <c r="G4" s="131"/>
      <c r="H4" s="132" t="s">
        <v>35</v>
      </c>
      <c r="I4" s="126"/>
      <c r="J4" s="126"/>
      <c r="K4" s="126"/>
      <c r="L4" s="126"/>
      <c r="M4" s="126"/>
      <c r="N4" s="2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7" t="s">
        <v>106</v>
      </c>
      <c r="AC4" s="127"/>
      <c r="AD4" s="127"/>
    </row>
    <row r="5" spans="1:30" s="128" customFormat="1" ht="15.75" x14ac:dyDescent="0.2">
      <c r="A5" s="126"/>
      <c r="B5" s="126"/>
      <c r="C5" s="126"/>
      <c r="D5" s="130" t="s">
        <v>76</v>
      </c>
      <c r="E5" s="129"/>
      <c r="F5" s="129"/>
      <c r="G5" s="129"/>
      <c r="H5" s="132" t="s">
        <v>77</v>
      </c>
      <c r="I5" s="129"/>
      <c r="J5" s="129"/>
      <c r="K5" s="129"/>
      <c r="L5" s="129"/>
      <c r="M5" s="129"/>
      <c r="N5" s="2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</row>
    <row r="6" spans="1:30" s="128" customFormat="1" ht="16.5" thickBot="1" x14ac:dyDescent="0.25">
      <c r="A6" s="126"/>
      <c r="B6" s="126"/>
      <c r="C6" s="126"/>
      <c r="D6" s="126"/>
      <c r="E6" s="126"/>
      <c r="F6" s="126"/>
      <c r="G6" s="126"/>
      <c r="H6" s="126" t="s">
        <v>46</v>
      </c>
      <c r="I6" s="126"/>
      <c r="J6" s="126"/>
      <c r="K6" s="126"/>
      <c r="L6" s="126"/>
      <c r="M6" s="227" t="s">
        <v>81</v>
      </c>
      <c r="N6" s="281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126"/>
      <c r="Z6" s="126"/>
      <c r="AA6" s="126"/>
      <c r="AB6" s="126" t="s">
        <v>157</v>
      </c>
      <c r="AC6" s="129"/>
      <c r="AD6" s="129"/>
    </row>
    <row r="7" spans="1:30" s="201" customFormat="1" ht="49.5" customHeight="1" thickBot="1" x14ac:dyDescent="0.25">
      <c r="A7" s="399" t="s">
        <v>6</v>
      </c>
      <c r="B7" s="401" t="s">
        <v>28</v>
      </c>
      <c r="C7" s="403" t="s">
        <v>16</v>
      </c>
      <c r="D7" s="404"/>
      <c r="E7" s="404"/>
      <c r="F7" s="404"/>
      <c r="G7" s="405"/>
      <c r="H7" s="403" t="s">
        <v>155</v>
      </c>
      <c r="I7" s="404"/>
      <c r="J7" s="405"/>
      <c r="K7" s="403" t="s">
        <v>22</v>
      </c>
      <c r="L7" s="404"/>
      <c r="M7" s="404"/>
      <c r="N7" s="404"/>
      <c r="O7" s="404"/>
      <c r="P7" s="404"/>
      <c r="Q7" s="404"/>
      <c r="R7" s="404"/>
      <c r="S7" s="404"/>
      <c r="T7" s="405"/>
      <c r="U7" s="403" t="s">
        <v>23</v>
      </c>
      <c r="V7" s="404"/>
      <c r="W7" s="404"/>
      <c r="X7" s="404"/>
      <c r="Y7" s="404"/>
      <c r="Z7" s="404"/>
      <c r="AA7" s="404"/>
      <c r="AB7" s="405"/>
      <c r="AC7" s="399" t="s">
        <v>17</v>
      </c>
      <c r="AD7" s="200"/>
    </row>
    <row r="8" spans="1:30" s="201" customFormat="1" ht="91.5" customHeight="1" thickBot="1" x14ac:dyDescent="0.25">
      <c r="A8" s="400"/>
      <c r="B8" s="402"/>
      <c r="C8" s="228" t="s">
        <v>0</v>
      </c>
      <c r="D8" s="229" t="s">
        <v>1</v>
      </c>
      <c r="E8" s="229" t="s">
        <v>2</v>
      </c>
      <c r="F8" s="230" t="s">
        <v>3</v>
      </c>
      <c r="G8" s="231" t="s">
        <v>107</v>
      </c>
      <c r="H8" s="232" t="s">
        <v>1</v>
      </c>
      <c r="I8" s="229" t="s">
        <v>2</v>
      </c>
      <c r="J8" s="233" t="s">
        <v>3</v>
      </c>
      <c r="K8" s="234" t="s">
        <v>72</v>
      </c>
      <c r="L8" s="234" t="s">
        <v>73</v>
      </c>
      <c r="M8" s="235" t="s">
        <v>1</v>
      </c>
      <c r="N8" s="263"/>
      <c r="O8" s="229" t="s">
        <v>2</v>
      </c>
      <c r="P8" s="237" t="s">
        <v>3</v>
      </c>
      <c r="Q8" s="238"/>
      <c r="R8" s="229" t="s">
        <v>4</v>
      </c>
      <c r="S8" s="231" t="s">
        <v>107</v>
      </c>
      <c r="T8" s="233" t="s">
        <v>5</v>
      </c>
      <c r="U8" s="234" t="s">
        <v>72</v>
      </c>
      <c r="V8" s="234" t="s">
        <v>73</v>
      </c>
      <c r="W8" s="236" t="s">
        <v>1</v>
      </c>
      <c r="X8" s="229" t="s">
        <v>2</v>
      </c>
      <c r="Y8" s="229" t="s">
        <v>3</v>
      </c>
      <c r="Z8" s="229" t="s">
        <v>4</v>
      </c>
      <c r="AA8" s="231" t="s">
        <v>107</v>
      </c>
      <c r="AB8" s="233" t="s">
        <v>5</v>
      </c>
      <c r="AC8" s="400"/>
      <c r="AD8" s="200"/>
    </row>
    <row r="9" spans="1:30" s="201" customFormat="1" ht="15" customHeight="1" x14ac:dyDescent="0.2">
      <c r="A9" s="370" t="s">
        <v>127</v>
      </c>
      <c r="B9" s="14" t="s">
        <v>30</v>
      </c>
      <c r="C9" s="15">
        <f>IF(SUM(D9,E9,F9,G9) &lt;&gt; 0,SUM(D9,E9,F9,G9),"")</f>
        <v>8</v>
      </c>
      <c r="D9" s="16">
        <f>IF(SUM(H9,M9,W9) &lt;&gt; 0,SUM(H9,M9,W9),"")</f>
        <v>6</v>
      </c>
      <c r="E9" s="16" t="str">
        <f t="shared" ref="E9:F9" si="0">IF(SUM(I9,O9,X9) &lt;&gt; 0,SUM(I9,O9,X9),"")</f>
        <v/>
      </c>
      <c r="F9" s="16">
        <f t="shared" si="0"/>
        <v>2</v>
      </c>
      <c r="G9" s="14" t="str">
        <f>IF(SUM(S9,AA9) &lt;&gt; 0,SUM(S9,AA9),"")</f>
        <v/>
      </c>
      <c r="H9" s="17"/>
      <c r="I9" s="18"/>
      <c r="J9" s="19"/>
      <c r="K9" s="20"/>
      <c r="L9" s="20"/>
      <c r="M9" s="21">
        <v>2</v>
      </c>
      <c r="N9" s="264" t="s">
        <v>14</v>
      </c>
      <c r="O9" s="18"/>
      <c r="P9" s="19"/>
      <c r="Q9" s="22"/>
      <c r="R9" s="23"/>
      <c r="S9" s="24"/>
      <c r="T9" s="25"/>
      <c r="U9" s="26"/>
      <c r="V9" s="27">
        <v>1</v>
      </c>
      <c r="W9" s="28">
        <v>4</v>
      </c>
      <c r="X9" s="29"/>
      <c r="Y9" s="16">
        <v>2</v>
      </c>
      <c r="Z9" s="30" t="s">
        <v>12</v>
      </c>
      <c r="AA9" s="31"/>
      <c r="AB9" s="32"/>
      <c r="AC9" s="20" t="s">
        <v>139</v>
      </c>
      <c r="AD9" s="200"/>
    </row>
    <row r="10" spans="1:30" s="201" customFormat="1" ht="26.25" customHeight="1" x14ac:dyDescent="0.2">
      <c r="A10" s="371" t="s">
        <v>51</v>
      </c>
      <c r="B10" s="33" t="s">
        <v>92</v>
      </c>
      <c r="C10" s="34">
        <f t="shared" ref="C10:C20" si="1">IF(SUM(D10,E10,F10,G10) &lt;&gt; 0,SUM(D10,E10,F10,G10),"")</f>
        <v>10</v>
      </c>
      <c r="D10" s="35">
        <f t="shared" ref="D10:D20" si="2">IF(SUM(H10,M10,W10) &lt;&gt; 0,SUM(H10,M10,W10),"")</f>
        <v>4</v>
      </c>
      <c r="E10" s="35">
        <f t="shared" ref="E10:E20" si="3">IF(SUM(I10,O10,X10) &lt;&gt; 0,SUM(I10,O10,X10),"")</f>
        <v>2</v>
      </c>
      <c r="F10" s="35">
        <f t="shared" ref="F10:F20" si="4">IF(SUM(J10,P10,Y10) &lt;&gt; 0,SUM(J10,P10,Y10),"")</f>
        <v>2</v>
      </c>
      <c r="G10" s="36">
        <f t="shared" ref="G10:G20" si="5">IF(SUM(S10,AA10) &lt;&gt; 0,SUM(S10,AA10),"")</f>
        <v>2</v>
      </c>
      <c r="H10" s="37"/>
      <c r="I10" s="35"/>
      <c r="J10" s="38"/>
      <c r="K10" s="39"/>
      <c r="L10" s="40" t="s">
        <v>49</v>
      </c>
      <c r="M10" s="41">
        <v>4</v>
      </c>
      <c r="N10" s="265"/>
      <c r="O10" s="43">
        <v>2</v>
      </c>
      <c r="P10" s="44">
        <v>2</v>
      </c>
      <c r="Q10" s="42"/>
      <c r="R10" s="45" t="s">
        <v>49</v>
      </c>
      <c r="S10" s="46">
        <v>2</v>
      </c>
      <c r="T10" s="47" t="s">
        <v>13</v>
      </c>
      <c r="U10" s="48"/>
      <c r="V10" s="40"/>
      <c r="W10" s="42"/>
      <c r="X10" s="43"/>
      <c r="Y10" s="43"/>
      <c r="Z10" s="49"/>
      <c r="AA10" s="50"/>
      <c r="AB10" s="51"/>
      <c r="AC10" s="52" t="s">
        <v>50</v>
      </c>
      <c r="AD10" s="200"/>
    </row>
    <row r="11" spans="1:30" s="201" customFormat="1" ht="15" x14ac:dyDescent="0.2">
      <c r="A11" s="53" t="s">
        <v>45</v>
      </c>
      <c r="B11" s="36" t="s">
        <v>70</v>
      </c>
      <c r="C11" s="34">
        <f t="shared" ref="C11:C12" si="6">IF(SUM(D11,E11,F11,G11) &lt;&gt; 0,SUM(D11,E11,F11,G11),"")</f>
        <v>4</v>
      </c>
      <c r="D11" s="35">
        <f t="shared" ref="D11:D12" si="7">IF(SUM(H11,M11,W11) &lt;&gt; 0,SUM(H11,M11,W11),"")</f>
        <v>2</v>
      </c>
      <c r="E11" s="35">
        <f t="shared" ref="E11:E12" si="8">IF(SUM(I11,O11,X11) &lt;&gt; 0,SUM(I11,O11,X11),"")</f>
        <v>2</v>
      </c>
      <c r="F11" s="35" t="str">
        <f t="shared" ref="F11:F12" si="9">IF(SUM(J11,P11,Y11) &lt;&gt; 0,SUM(J11,P11,Y11),"")</f>
        <v/>
      </c>
      <c r="G11" s="36" t="str">
        <f t="shared" ref="G11:G12" si="10">IF(SUM(S11,AA11) &lt;&gt; 0,SUM(S11,AA11),"")</f>
        <v/>
      </c>
      <c r="H11" s="37"/>
      <c r="I11" s="35"/>
      <c r="J11" s="38"/>
      <c r="K11" s="39"/>
      <c r="L11" s="40">
        <v>2</v>
      </c>
      <c r="M11" s="37">
        <v>2</v>
      </c>
      <c r="N11" s="266"/>
      <c r="O11" s="35">
        <v>2</v>
      </c>
      <c r="P11" s="38"/>
      <c r="Q11" s="54"/>
      <c r="R11" s="55" t="s">
        <v>33</v>
      </c>
      <c r="S11" s="56"/>
      <c r="T11" s="57"/>
      <c r="U11" s="48"/>
      <c r="V11" s="40"/>
      <c r="W11" s="54"/>
      <c r="X11" s="35"/>
      <c r="Y11" s="35"/>
      <c r="Z11" s="58"/>
      <c r="AA11" s="59"/>
      <c r="AB11" s="60"/>
      <c r="AC11" s="61" t="s">
        <v>67</v>
      </c>
      <c r="AD11" s="200"/>
    </row>
    <row r="12" spans="1:30" s="201" customFormat="1" ht="15" x14ac:dyDescent="0.2">
      <c r="A12" s="53" t="s">
        <v>128</v>
      </c>
      <c r="B12" s="33" t="s">
        <v>30</v>
      </c>
      <c r="C12" s="34">
        <f t="shared" si="6"/>
        <v>8</v>
      </c>
      <c r="D12" s="35">
        <f t="shared" si="7"/>
        <v>4</v>
      </c>
      <c r="E12" s="35">
        <f t="shared" si="8"/>
        <v>2</v>
      </c>
      <c r="F12" s="35">
        <f t="shared" si="9"/>
        <v>2</v>
      </c>
      <c r="G12" s="36" t="str">
        <f t="shared" si="10"/>
        <v/>
      </c>
      <c r="H12" s="37"/>
      <c r="I12" s="35"/>
      <c r="J12" s="38"/>
      <c r="K12" s="39"/>
      <c r="L12" s="40"/>
      <c r="M12" s="37">
        <v>2</v>
      </c>
      <c r="N12" s="266" t="s">
        <v>14</v>
      </c>
      <c r="O12" s="35"/>
      <c r="P12" s="38"/>
      <c r="Q12" s="54"/>
      <c r="R12" s="55"/>
      <c r="S12" s="56"/>
      <c r="T12" s="57"/>
      <c r="U12" s="48"/>
      <c r="V12" s="40">
        <v>1</v>
      </c>
      <c r="W12" s="54">
        <v>2</v>
      </c>
      <c r="X12" s="35">
        <v>2</v>
      </c>
      <c r="Y12" s="35">
        <v>2</v>
      </c>
      <c r="Z12" s="58" t="s">
        <v>12</v>
      </c>
      <c r="AA12" s="59"/>
      <c r="AB12" s="60"/>
      <c r="AC12" s="61" t="s">
        <v>129</v>
      </c>
      <c r="AD12" s="200"/>
    </row>
    <row r="13" spans="1:30" s="201" customFormat="1" ht="15" x14ac:dyDescent="0.2">
      <c r="A13" s="53" t="s">
        <v>85</v>
      </c>
      <c r="B13" s="36" t="s">
        <v>52</v>
      </c>
      <c r="C13" s="34">
        <f t="shared" si="1"/>
        <v>16</v>
      </c>
      <c r="D13" s="35">
        <f t="shared" si="2"/>
        <v>4</v>
      </c>
      <c r="E13" s="35">
        <f t="shared" si="3"/>
        <v>8</v>
      </c>
      <c r="F13" s="35">
        <f t="shared" si="4"/>
        <v>2</v>
      </c>
      <c r="G13" s="36">
        <f t="shared" si="5"/>
        <v>2</v>
      </c>
      <c r="H13" s="37"/>
      <c r="I13" s="35"/>
      <c r="J13" s="38"/>
      <c r="K13" s="62">
        <v>1</v>
      </c>
      <c r="L13" s="40"/>
      <c r="M13" s="37">
        <v>4</v>
      </c>
      <c r="N13" s="266"/>
      <c r="O13" s="35">
        <v>8</v>
      </c>
      <c r="P13" s="38">
        <v>2</v>
      </c>
      <c r="Q13" s="54"/>
      <c r="R13" s="55"/>
      <c r="S13" s="56">
        <v>2</v>
      </c>
      <c r="T13" s="57" t="s">
        <v>13</v>
      </c>
      <c r="U13" s="48"/>
      <c r="V13" s="40"/>
      <c r="W13" s="54"/>
      <c r="X13" s="35"/>
      <c r="Y13" s="35"/>
      <c r="Z13" s="58"/>
      <c r="AA13" s="59"/>
      <c r="AB13" s="60"/>
      <c r="AC13" s="61" t="s">
        <v>36</v>
      </c>
      <c r="AD13" s="200"/>
    </row>
    <row r="14" spans="1:30" s="201" customFormat="1" ht="41.25" customHeight="1" x14ac:dyDescent="0.2">
      <c r="A14" s="371" t="s">
        <v>54</v>
      </c>
      <c r="B14" s="36" t="s">
        <v>52</v>
      </c>
      <c r="C14" s="34">
        <f>IF(SUM(D14,E14,F14,G14) &lt;&gt; 0,SUM(D14,E14,F14,G14),"")</f>
        <v>18</v>
      </c>
      <c r="D14" s="35">
        <f>IF(SUM(H14,M14,W14) &lt;&gt; 0,SUM(H14,M14,W14),"")</f>
        <v>6</v>
      </c>
      <c r="E14" s="35">
        <f>IF(SUM(I14,O14,X14) &lt;&gt; 0,SUM(I14,O14,X14),"")</f>
        <v>8</v>
      </c>
      <c r="F14" s="35">
        <f>IF(SUM(J14,P14,Y14) &lt;&gt; 0,SUM(J14,P14,Y14),"")</f>
        <v>2</v>
      </c>
      <c r="G14" s="36">
        <f>IF(SUM(S14,AA14) &lt;&gt; 0,SUM(S14,AA14),"")</f>
        <v>2</v>
      </c>
      <c r="H14" s="37"/>
      <c r="I14" s="35"/>
      <c r="J14" s="38"/>
      <c r="K14" s="39"/>
      <c r="L14" s="40"/>
      <c r="M14" s="41">
        <v>2</v>
      </c>
      <c r="N14" s="266" t="s">
        <v>14</v>
      </c>
      <c r="O14" s="43"/>
      <c r="P14" s="44"/>
      <c r="Q14" s="42"/>
      <c r="R14" s="45"/>
      <c r="S14" s="46"/>
      <c r="T14" s="47"/>
      <c r="U14" s="48"/>
      <c r="V14" s="40" t="s">
        <v>49</v>
      </c>
      <c r="W14" s="42">
        <v>4</v>
      </c>
      <c r="X14" s="43">
        <v>8</v>
      </c>
      <c r="Y14" s="43">
        <v>2</v>
      </c>
      <c r="Z14" s="49" t="s">
        <v>49</v>
      </c>
      <c r="AA14" s="44">
        <v>2</v>
      </c>
      <c r="AB14" s="51" t="s">
        <v>13</v>
      </c>
      <c r="AC14" s="52" t="s">
        <v>36</v>
      </c>
      <c r="AD14" s="200"/>
    </row>
    <row r="15" spans="1:30" s="201" customFormat="1" ht="15" x14ac:dyDescent="0.2">
      <c r="A15" s="53" t="s">
        <v>130</v>
      </c>
      <c r="B15" s="36"/>
      <c r="C15" s="34">
        <f t="shared" si="1"/>
        <v>2</v>
      </c>
      <c r="D15" s="35">
        <f t="shared" si="2"/>
        <v>2</v>
      </c>
      <c r="E15" s="35" t="str">
        <f t="shared" si="3"/>
        <v/>
      </c>
      <c r="F15" s="35" t="str">
        <f t="shared" si="4"/>
        <v/>
      </c>
      <c r="G15" s="36" t="str">
        <f t="shared" si="5"/>
        <v/>
      </c>
      <c r="H15" s="37"/>
      <c r="I15" s="35"/>
      <c r="J15" s="38"/>
      <c r="K15" s="39"/>
      <c r="L15" s="40"/>
      <c r="M15" s="37"/>
      <c r="N15" s="266"/>
      <c r="O15" s="35"/>
      <c r="P15" s="38"/>
      <c r="Q15" s="54"/>
      <c r="R15" s="58"/>
      <c r="S15" s="38"/>
      <c r="T15" s="60"/>
      <c r="U15" s="63"/>
      <c r="V15" s="40"/>
      <c r="W15" s="54">
        <v>2</v>
      </c>
      <c r="X15" s="35"/>
      <c r="Y15" s="35"/>
      <c r="Z15" s="58"/>
      <c r="AA15" s="38"/>
      <c r="AB15" s="60"/>
      <c r="AC15" s="52" t="s">
        <v>36</v>
      </c>
      <c r="AD15" s="200"/>
    </row>
    <row r="16" spans="1:30" s="201" customFormat="1" ht="15" customHeight="1" x14ac:dyDescent="0.2">
      <c r="A16" s="53" t="s">
        <v>131</v>
      </c>
      <c r="B16" s="33"/>
      <c r="C16" s="34">
        <f t="shared" ref="C16:C17" si="11">IF(SUM(D16,E16,F16,G16) &lt;&gt; 0,SUM(D16,E16,F16,G16),"")</f>
        <v>2</v>
      </c>
      <c r="D16" s="35" t="str">
        <f t="shared" ref="D16:D17" si="12">IF(SUM(H16,M16,W16) &lt;&gt; 0,SUM(H16,M16,W16),"")</f>
        <v/>
      </c>
      <c r="E16" s="35" t="str">
        <f t="shared" ref="E16:E17" si="13">IF(SUM(I16,O16,X16) &lt;&gt; 0,SUM(I16,O16,X16),"")</f>
        <v/>
      </c>
      <c r="F16" s="35">
        <f t="shared" ref="F16:F17" si="14">IF(SUM(J16,P16,Y16) &lt;&gt; 0,SUM(J16,P16,Y16),"")</f>
        <v>2</v>
      </c>
      <c r="G16" s="36" t="str">
        <f t="shared" ref="G16:G17" si="15">IF(SUM(S16,AA16) &lt;&gt; 0,SUM(S16,AA16),"")</f>
        <v/>
      </c>
      <c r="H16" s="37"/>
      <c r="I16" s="35"/>
      <c r="J16" s="38"/>
      <c r="K16" s="39"/>
      <c r="L16" s="40"/>
      <c r="M16" s="37"/>
      <c r="N16" s="266"/>
      <c r="O16" s="35"/>
      <c r="P16" s="38"/>
      <c r="Q16" s="54"/>
      <c r="R16" s="58"/>
      <c r="S16" s="38"/>
      <c r="T16" s="60"/>
      <c r="U16" s="63"/>
      <c r="V16" s="40"/>
      <c r="W16" s="54"/>
      <c r="X16" s="35"/>
      <c r="Y16" s="35">
        <v>2</v>
      </c>
      <c r="Z16" s="58"/>
      <c r="AA16" s="38"/>
      <c r="AB16" s="60"/>
      <c r="AC16" s="52" t="s">
        <v>36</v>
      </c>
      <c r="AD16" s="200"/>
    </row>
    <row r="17" spans="1:32" s="201" customFormat="1" ht="29.25" customHeight="1" x14ac:dyDescent="0.2">
      <c r="A17" s="371" t="s">
        <v>86</v>
      </c>
      <c r="B17" s="33" t="s">
        <v>30</v>
      </c>
      <c r="C17" s="34">
        <f t="shared" si="11"/>
        <v>4</v>
      </c>
      <c r="D17" s="35">
        <f t="shared" si="12"/>
        <v>2</v>
      </c>
      <c r="E17" s="35">
        <f t="shared" si="13"/>
        <v>2</v>
      </c>
      <c r="F17" s="35" t="str">
        <f t="shared" si="14"/>
        <v/>
      </c>
      <c r="G17" s="36" t="str">
        <f t="shared" si="15"/>
        <v/>
      </c>
      <c r="H17" s="37"/>
      <c r="I17" s="35"/>
      <c r="J17" s="38"/>
      <c r="K17" s="39"/>
      <c r="L17" s="40">
        <v>1</v>
      </c>
      <c r="M17" s="41">
        <v>2</v>
      </c>
      <c r="N17" s="265"/>
      <c r="O17" s="43">
        <v>2</v>
      </c>
      <c r="P17" s="44"/>
      <c r="Q17" s="42"/>
      <c r="R17" s="45" t="s">
        <v>12</v>
      </c>
      <c r="S17" s="46"/>
      <c r="T17" s="47"/>
      <c r="U17" s="48"/>
      <c r="V17" s="40"/>
      <c r="W17" s="42"/>
      <c r="X17" s="43"/>
      <c r="Y17" s="43"/>
      <c r="Z17" s="45"/>
      <c r="AA17" s="46"/>
      <c r="AB17" s="47"/>
      <c r="AC17" s="52" t="s">
        <v>56</v>
      </c>
      <c r="AD17" s="200"/>
    </row>
    <row r="18" spans="1:32" s="201" customFormat="1" ht="30" x14ac:dyDescent="0.2">
      <c r="A18" s="371" t="s">
        <v>91</v>
      </c>
      <c r="B18" s="33" t="s">
        <v>92</v>
      </c>
      <c r="C18" s="64">
        <f t="shared" ref="C18" si="16">IF(SUM(D18,E18,F18,G18) &lt;&gt; 0,SUM(D18,E18,F18,G18),"")</f>
        <v>14</v>
      </c>
      <c r="D18" s="43">
        <f t="shared" ref="D18" si="17">IF(SUM(H18,M18,W18) &lt;&gt; 0,SUM(H18,M18,W18),"")</f>
        <v>6</v>
      </c>
      <c r="E18" s="43" t="str">
        <f t="shared" ref="E18" si="18">IF(SUM(I18,O18,X18) &lt;&gt; 0,SUM(I18,O18,X18),"")</f>
        <v/>
      </c>
      <c r="F18" s="43">
        <f t="shared" ref="F18" si="19">IF(SUM(J18,P18,Y18) &lt;&gt; 0,SUM(J18,P18,Y18),"")</f>
        <v>6</v>
      </c>
      <c r="G18" s="33">
        <f t="shared" ref="G18" si="20">IF(SUM(S18,AA18) &lt;&gt; 0,SUM(S18,AA18),"")</f>
        <v>2</v>
      </c>
      <c r="H18" s="41"/>
      <c r="I18" s="43"/>
      <c r="J18" s="44"/>
      <c r="K18" s="65"/>
      <c r="L18" s="66"/>
      <c r="M18" s="41">
        <v>2</v>
      </c>
      <c r="N18" s="266" t="s">
        <v>14</v>
      </c>
      <c r="O18" s="43"/>
      <c r="P18" s="44"/>
      <c r="Q18" s="42"/>
      <c r="R18" s="45"/>
      <c r="S18" s="67"/>
      <c r="T18" s="47"/>
      <c r="U18" s="68"/>
      <c r="V18" s="66">
        <v>1</v>
      </c>
      <c r="W18" s="42">
        <v>4</v>
      </c>
      <c r="X18" s="43"/>
      <c r="Y18" s="43">
        <v>6</v>
      </c>
      <c r="Z18" s="45"/>
      <c r="AA18" s="46">
        <v>2</v>
      </c>
      <c r="AB18" s="57" t="s">
        <v>13</v>
      </c>
      <c r="AC18" s="52" t="s">
        <v>36</v>
      </c>
      <c r="AD18" s="200"/>
    </row>
    <row r="19" spans="1:32" s="201" customFormat="1" ht="27.75" customHeight="1" x14ac:dyDescent="0.2">
      <c r="A19" s="371" t="s">
        <v>65</v>
      </c>
      <c r="B19" s="36" t="s">
        <v>70</v>
      </c>
      <c r="C19" s="64">
        <f>IF(SUM(D19,E19,F19,G19) &lt;&gt; 0,SUM(D19,E19,F19,G19),"")</f>
        <v>12</v>
      </c>
      <c r="D19" s="43">
        <f>IF(SUM(H19,M19,W19) &lt;&gt; 0,SUM(H19,M19,W19),"")</f>
        <v>8</v>
      </c>
      <c r="E19" s="43">
        <f>IF(SUM(I19,O19,X19) &lt;&gt; 0,SUM(I19,O19,X19),"")</f>
        <v>4</v>
      </c>
      <c r="F19" s="43" t="str">
        <f>IF(SUM(J19,P19,Y19) &lt;&gt; 0,SUM(J19,P19,Y19),"")</f>
        <v/>
      </c>
      <c r="G19" s="33" t="str">
        <f>IF(SUM(S19,AA19) &lt;&gt; 0,SUM(S19,AA19),"")</f>
        <v/>
      </c>
      <c r="H19" s="41"/>
      <c r="I19" s="43"/>
      <c r="J19" s="44"/>
      <c r="K19" s="65"/>
      <c r="L19" s="66"/>
      <c r="M19" s="41">
        <v>2</v>
      </c>
      <c r="N19" s="266" t="s">
        <v>14</v>
      </c>
      <c r="O19" s="43"/>
      <c r="P19" s="44"/>
      <c r="Q19" s="42"/>
      <c r="R19" s="45"/>
      <c r="S19" s="67"/>
      <c r="T19" s="47"/>
      <c r="U19" s="68"/>
      <c r="V19" s="66"/>
      <c r="W19" s="42">
        <v>6</v>
      </c>
      <c r="X19" s="43">
        <v>4</v>
      </c>
      <c r="Y19" s="43"/>
      <c r="Z19" s="49" t="s">
        <v>33</v>
      </c>
      <c r="AA19" s="50"/>
      <c r="AB19" s="51"/>
      <c r="AC19" s="52" t="s">
        <v>36</v>
      </c>
      <c r="AD19" s="200"/>
    </row>
    <row r="20" spans="1:32" s="201" customFormat="1" ht="15.75" thickBot="1" x14ac:dyDescent="0.25">
      <c r="A20" s="373" t="s">
        <v>132</v>
      </c>
      <c r="B20" s="69" t="s">
        <v>30</v>
      </c>
      <c r="C20" s="70">
        <f t="shared" si="1"/>
        <v>4</v>
      </c>
      <c r="D20" s="71">
        <f t="shared" si="2"/>
        <v>2</v>
      </c>
      <c r="E20" s="71" t="str">
        <f t="shared" si="3"/>
        <v/>
      </c>
      <c r="F20" s="71">
        <f t="shared" si="4"/>
        <v>2</v>
      </c>
      <c r="G20" s="72" t="str">
        <f t="shared" si="5"/>
        <v/>
      </c>
      <c r="H20" s="73"/>
      <c r="I20" s="71"/>
      <c r="J20" s="74"/>
      <c r="K20" s="75"/>
      <c r="L20" s="76">
        <v>1</v>
      </c>
      <c r="M20" s="73">
        <v>2</v>
      </c>
      <c r="N20" s="304"/>
      <c r="O20" s="71"/>
      <c r="P20" s="74">
        <v>2</v>
      </c>
      <c r="Q20" s="77"/>
      <c r="R20" s="78" t="s">
        <v>33</v>
      </c>
      <c r="S20" s="79"/>
      <c r="T20" s="80"/>
      <c r="U20" s="81"/>
      <c r="V20" s="76"/>
      <c r="W20" s="77"/>
      <c r="X20" s="71"/>
      <c r="Y20" s="71"/>
      <c r="Z20" s="78"/>
      <c r="AA20" s="79"/>
      <c r="AB20" s="80"/>
      <c r="AC20" s="82" t="s">
        <v>36</v>
      </c>
      <c r="AD20" s="200"/>
    </row>
    <row r="21" spans="1:32" s="201" customFormat="1" ht="15" x14ac:dyDescent="0.2">
      <c r="A21" s="200"/>
      <c r="B21" s="200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"/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</row>
    <row r="22" spans="1:32" s="201" customFormat="1" ht="15" x14ac:dyDescent="0.2">
      <c r="A22" s="218" t="s">
        <v>25</v>
      </c>
      <c r="B22" s="200"/>
      <c r="C22" s="200"/>
      <c r="D22" s="200"/>
      <c r="E22" s="219" t="s">
        <v>82</v>
      </c>
      <c r="F22" s="219"/>
      <c r="G22" s="219"/>
      <c r="H22" s="200"/>
      <c r="I22" s="200"/>
      <c r="J22" s="200"/>
      <c r="K22" s="200"/>
      <c r="L22" s="200"/>
      <c r="M22" s="200"/>
      <c r="N22" s="2"/>
      <c r="O22" s="200"/>
      <c r="P22" s="200"/>
      <c r="Q22" s="200"/>
      <c r="R22" s="218" t="s">
        <v>83</v>
      </c>
      <c r="S22" s="218"/>
      <c r="T22" s="218"/>
      <c r="U22" s="218"/>
      <c r="V22" s="218"/>
      <c r="W22" s="218"/>
      <c r="X22" s="200"/>
      <c r="Y22" s="200"/>
      <c r="Z22" s="200" t="s">
        <v>84</v>
      </c>
      <c r="AA22" s="200"/>
      <c r="AB22" s="200"/>
      <c r="AC22" s="200"/>
      <c r="AD22" s="200"/>
      <c r="AE22" s="200"/>
      <c r="AF22" s="200"/>
    </row>
  </sheetData>
  <mergeCells count="9">
    <mergeCell ref="X1:AB1"/>
    <mergeCell ref="A4:B4"/>
    <mergeCell ref="AC7:AC8"/>
    <mergeCell ref="A7:A8"/>
    <mergeCell ref="K7:T7"/>
    <mergeCell ref="U7:AB7"/>
    <mergeCell ref="B7:B8"/>
    <mergeCell ref="H7:J7"/>
    <mergeCell ref="C7:G7"/>
  </mergeCells>
  <phoneticPr fontId="4" type="noConversion"/>
  <pageMargins left="0.75" right="0.75" top="0.92" bottom="0.55000000000000004" header="0.5" footer="0.5"/>
  <pageSetup paperSize="9" scale="7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F25"/>
  <sheetViews>
    <sheetView topLeftCell="A5" zoomScale="130" zoomScaleNormal="130" workbookViewId="0">
      <selection activeCell="A9" sqref="A9:A23"/>
    </sheetView>
  </sheetViews>
  <sheetFormatPr defaultRowHeight="12" x14ac:dyDescent="0.2"/>
  <cols>
    <col min="1" max="1" width="45.28515625" style="12" customWidth="1"/>
    <col min="2" max="2" width="9.85546875" style="12" customWidth="1"/>
    <col min="3" max="3" width="4.140625" style="12" bestFit="1" customWidth="1"/>
    <col min="4" max="4" width="3.5703125" style="12" customWidth="1"/>
    <col min="5" max="5" width="3.7109375" style="12" customWidth="1"/>
    <col min="6" max="7" width="4.5703125" style="12" customWidth="1"/>
    <col min="8" max="10" width="4" style="12" customWidth="1"/>
    <col min="11" max="11" width="4.140625" style="12" customWidth="1"/>
    <col min="12" max="12" width="4.7109375" style="12" customWidth="1"/>
    <col min="13" max="13" width="3.28515625" style="12" bestFit="1" customWidth="1"/>
    <col min="14" max="14" width="1.85546875" style="12" customWidth="1"/>
    <col min="15" max="15" width="4.5703125" style="12" customWidth="1"/>
    <col min="16" max="16" width="3.28515625" style="12" customWidth="1"/>
    <col min="17" max="17" width="1.5703125" style="12" customWidth="1"/>
    <col min="18" max="18" width="6.140625" style="12" customWidth="1"/>
    <col min="19" max="19" width="4.28515625" style="12" customWidth="1"/>
    <col min="20" max="20" width="5.28515625" style="12" customWidth="1"/>
    <col min="21" max="21" width="4.28515625" style="12" customWidth="1"/>
    <col min="22" max="22" width="4.140625" style="12" customWidth="1"/>
    <col min="23" max="25" width="3.42578125" style="12" customWidth="1"/>
    <col min="26" max="26" width="6.28515625" style="12" customWidth="1"/>
    <col min="27" max="28" width="4.42578125" style="12" customWidth="1"/>
    <col min="29" max="29" width="10.85546875" style="12" customWidth="1"/>
    <col min="30" max="30" width="4.140625" style="12" customWidth="1"/>
    <col min="31" max="31" width="3.85546875" style="12" customWidth="1"/>
    <col min="32" max="32" width="3.7109375" style="12" customWidth="1"/>
    <col min="33" max="33" width="4" style="12" customWidth="1"/>
    <col min="34" max="34" width="3.5703125" style="12" customWidth="1"/>
    <col min="35" max="36" width="1.85546875" style="12" bestFit="1" customWidth="1"/>
    <col min="37" max="16384" width="9.140625" style="12"/>
  </cols>
  <sheetData>
    <row r="1" spans="1:30" s="308" customFormat="1" ht="15.75" x14ac:dyDescent="0.2">
      <c r="A1" s="306"/>
      <c r="B1" s="306"/>
      <c r="C1" s="306"/>
      <c r="D1" s="307"/>
      <c r="E1" s="307"/>
      <c r="F1" s="307"/>
      <c r="G1" s="307"/>
      <c r="H1" s="306" t="s">
        <v>24</v>
      </c>
      <c r="I1" s="306"/>
      <c r="J1" s="307"/>
      <c r="K1" s="307"/>
      <c r="L1" s="307"/>
      <c r="M1" s="307"/>
      <c r="N1" s="328"/>
      <c r="O1" s="307"/>
      <c r="P1" s="307"/>
      <c r="Q1" s="307"/>
      <c r="R1" s="307"/>
      <c r="S1" s="307"/>
      <c r="T1" s="306"/>
      <c r="U1" s="306"/>
      <c r="V1" s="306"/>
      <c r="W1" s="306"/>
      <c r="X1" s="406" t="s">
        <v>9</v>
      </c>
      <c r="Y1" s="406"/>
      <c r="Z1" s="406"/>
      <c r="AA1" s="406"/>
      <c r="AB1" s="406"/>
      <c r="AC1" s="306"/>
      <c r="AD1" s="306"/>
    </row>
    <row r="2" spans="1:30" s="308" customFormat="1" ht="15.75" x14ac:dyDescent="0.2">
      <c r="A2" s="306"/>
      <c r="B2" s="135"/>
      <c r="C2" s="135"/>
      <c r="D2" s="135"/>
      <c r="E2" s="135"/>
      <c r="F2" s="135"/>
      <c r="G2" s="135"/>
      <c r="H2" s="306" t="s">
        <v>20</v>
      </c>
      <c r="I2" s="306"/>
      <c r="J2" s="135"/>
      <c r="K2" s="135"/>
      <c r="L2" s="135"/>
      <c r="M2" s="135"/>
      <c r="N2" s="329"/>
      <c r="O2" s="135"/>
      <c r="P2" s="135"/>
      <c r="Q2" s="135"/>
      <c r="R2" s="135"/>
      <c r="S2" s="135"/>
      <c r="T2" s="135"/>
      <c r="U2" s="135"/>
      <c r="V2" s="135"/>
      <c r="W2" s="135"/>
      <c r="X2" s="306"/>
      <c r="Y2" s="135"/>
      <c r="Z2" s="306" t="s">
        <v>21</v>
      </c>
      <c r="AA2" s="306"/>
      <c r="AB2" s="135"/>
      <c r="AC2" s="135"/>
      <c r="AD2" s="135"/>
    </row>
    <row r="3" spans="1:30" s="308" customFormat="1" ht="15.75" x14ac:dyDescent="0.2">
      <c r="A3" s="306"/>
      <c r="B3" s="306"/>
      <c r="C3" s="306"/>
      <c r="D3" s="306"/>
      <c r="E3" s="306"/>
      <c r="F3" s="135" t="s">
        <v>8</v>
      </c>
      <c r="G3" s="135"/>
      <c r="H3" s="135"/>
      <c r="I3" s="135"/>
      <c r="J3" s="135"/>
      <c r="K3" s="135"/>
      <c r="L3" s="135"/>
      <c r="M3" s="306"/>
      <c r="N3" s="305"/>
      <c r="O3" s="306"/>
      <c r="P3" s="306"/>
      <c r="Q3" s="306"/>
      <c r="R3" s="306"/>
      <c r="S3" s="306"/>
      <c r="T3" s="306"/>
      <c r="U3" s="306"/>
      <c r="V3" s="306"/>
      <c r="W3" s="306"/>
      <c r="X3" s="306"/>
      <c r="Y3" s="306"/>
      <c r="Z3" s="306"/>
      <c r="AA3" s="306"/>
      <c r="AB3" s="306"/>
      <c r="AC3" s="306"/>
      <c r="AD3" s="135"/>
    </row>
    <row r="4" spans="1:30" s="308" customFormat="1" ht="15.75" x14ac:dyDescent="0.2">
      <c r="A4" s="407" t="s">
        <v>26</v>
      </c>
      <c r="B4" s="407"/>
      <c r="C4" s="135"/>
      <c r="D4" s="309" t="s">
        <v>59</v>
      </c>
      <c r="E4" s="309"/>
      <c r="F4" s="306"/>
      <c r="G4" s="306"/>
      <c r="H4" s="307" t="s">
        <v>35</v>
      </c>
      <c r="I4" s="306"/>
      <c r="J4" s="306"/>
      <c r="K4" s="306"/>
      <c r="L4" s="306"/>
      <c r="M4" s="306"/>
      <c r="N4" s="305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306"/>
      <c r="Z4" s="306"/>
      <c r="AA4" s="306"/>
      <c r="AB4" s="307" t="s">
        <v>106</v>
      </c>
      <c r="AC4" s="307"/>
      <c r="AD4" s="307"/>
    </row>
    <row r="5" spans="1:30" s="308" customFormat="1" ht="15.75" x14ac:dyDescent="0.2">
      <c r="A5" s="306"/>
      <c r="B5" s="306"/>
      <c r="C5" s="306"/>
      <c r="D5" s="309" t="s">
        <v>78</v>
      </c>
      <c r="E5" s="135"/>
      <c r="F5" s="135"/>
      <c r="G5" s="135"/>
      <c r="H5" s="307" t="s">
        <v>79</v>
      </c>
      <c r="I5" s="135"/>
      <c r="J5" s="135"/>
      <c r="K5" s="135"/>
      <c r="L5" s="135"/>
      <c r="M5" s="135"/>
      <c r="N5" s="305"/>
      <c r="O5" s="306"/>
      <c r="P5" s="306"/>
      <c r="Q5" s="306"/>
      <c r="R5" s="306"/>
      <c r="S5" s="306"/>
      <c r="T5" s="306"/>
      <c r="U5" s="306"/>
      <c r="V5" s="306"/>
      <c r="W5" s="306"/>
      <c r="X5" s="306"/>
      <c r="Y5" s="306"/>
      <c r="Z5" s="306"/>
      <c r="AA5" s="306"/>
      <c r="AB5" s="306"/>
      <c r="AC5" s="306"/>
      <c r="AD5" s="306"/>
    </row>
    <row r="6" spans="1:30" s="308" customFormat="1" ht="16.5" thickBot="1" x14ac:dyDescent="0.25">
      <c r="A6" s="306"/>
      <c r="B6" s="306"/>
      <c r="C6" s="306"/>
      <c r="D6" s="306"/>
      <c r="E6" s="306"/>
      <c r="F6" s="306"/>
      <c r="G6" s="306"/>
      <c r="H6" s="306" t="s">
        <v>46</v>
      </c>
      <c r="I6" s="306"/>
      <c r="J6" s="306"/>
      <c r="K6" s="306"/>
      <c r="L6" s="306"/>
      <c r="M6" s="135" t="s">
        <v>81</v>
      </c>
      <c r="N6" s="329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306"/>
      <c r="Z6" s="306"/>
      <c r="AA6" s="306"/>
      <c r="AB6" s="306" t="s">
        <v>157</v>
      </c>
      <c r="AC6" s="135"/>
      <c r="AD6" s="135"/>
    </row>
    <row r="7" spans="1:30" s="311" customFormat="1" ht="49.5" customHeight="1" thickBot="1" x14ac:dyDescent="0.25">
      <c r="A7" s="383" t="s">
        <v>6</v>
      </c>
      <c r="B7" s="388" t="s">
        <v>28</v>
      </c>
      <c r="C7" s="390" t="s">
        <v>16</v>
      </c>
      <c r="D7" s="391"/>
      <c r="E7" s="391"/>
      <c r="F7" s="391"/>
      <c r="G7" s="392"/>
      <c r="H7" s="390" t="s">
        <v>155</v>
      </c>
      <c r="I7" s="391"/>
      <c r="J7" s="392"/>
      <c r="K7" s="390" t="s">
        <v>22</v>
      </c>
      <c r="L7" s="391"/>
      <c r="M7" s="391"/>
      <c r="N7" s="391"/>
      <c r="O7" s="391"/>
      <c r="P7" s="391"/>
      <c r="Q7" s="391"/>
      <c r="R7" s="391"/>
      <c r="S7" s="391"/>
      <c r="T7" s="392"/>
      <c r="U7" s="390" t="s">
        <v>23</v>
      </c>
      <c r="V7" s="391"/>
      <c r="W7" s="391"/>
      <c r="X7" s="391"/>
      <c r="Y7" s="391"/>
      <c r="Z7" s="391"/>
      <c r="AA7" s="391"/>
      <c r="AB7" s="392"/>
      <c r="AC7" s="383" t="s">
        <v>17</v>
      </c>
      <c r="AD7" s="310"/>
    </row>
    <row r="8" spans="1:30" s="311" customFormat="1" ht="85.5" thickBot="1" x14ac:dyDescent="0.25">
      <c r="A8" s="387"/>
      <c r="B8" s="398"/>
      <c r="C8" s="337" t="s">
        <v>0</v>
      </c>
      <c r="D8" s="141" t="s">
        <v>1</v>
      </c>
      <c r="E8" s="141" t="s">
        <v>2</v>
      </c>
      <c r="F8" s="141" t="s">
        <v>3</v>
      </c>
      <c r="G8" s="148" t="s">
        <v>107</v>
      </c>
      <c r="H8" s="202" t="s">
        <v>1</v>
      </c>
      <c r="I8" s="203" t="s">
        <v>2</v>
      </c>
      <c r="J8" s="204" t="s">
        <v>3</v>
      </c>
      <c r="K8" s="312" t="s">
        <v>72</v>
      </c>
      <c r="L8" s="312" t="s">
        <v>73</v>
      </c>
      <c r="M8" s="207" t="s">
        <v>1</v>
      </c>
      <c r="N8" s="330"/>
      <c r="O8" s="203" t="s">
        <v>2</v>
      </c>
      <c r="P8" s="313" t="s">
        <v>3</v>
      </c>
      <c r="Q8" s="206"/>
      <c r="R8" s="203" t="s">
        <v>4</v>
      </c>
      <c r="S8" s="207" t="s">
        <v>107</v>
      </c>
      <c r="T8" s="204" t="s">
        <v>5</v>
      </c>
      <c r="U8" s="312" t="s">
        <v>72</v>
      </c>
      <c r="V8" s="312" t="s">
        <v>73</v>
      </c>
      <c r="W8" s="206" t="s">
        <v>1</v>
      </c>
      <c r="X8" s="203" t="s">
        <v>2</v>
      </c>
      <c r="Y8" s="203" t="s">
        <v>3</v>
      </c>
      <c r="Z8" s="203" t="s">
        <v>4</v>
      </c>
      <c r="AA8" s="207" t="s">
        <v>107</v>
      </c>
      <c r="AB8" s="204" t="s">
        <v>5</v>
      </c>
      <c r="AC8" s="387"/>
      <c r="AD8" s="310"/>
    </row>
    <row r="9" spans="1:30" s="311" customFormat="1" ht="15" x14ac:dyDescent="0.2">
      <c r="A9" s="370" t="s">
        <v>127</v>
      </c>
      <c r="B9" s="14" t="s">
        <v>30</v>
      </c>
      <c r="C9" s="15">
        <f>IF(SUM(D9,E9,F9,G9) &lt;&gt; 0,SUM(D9,E9,F9,G9),"")</f>
        <v>8</v>
      </c>
      <c r="D9" s="16">
        <f>IF(SUM(H9,M9,W9) &lt;&gt; 0,SUM(H9,M9,W9),"")</f>
        <v>6</v>
      </c>
      <c r="E9" s="16" t="str">
        <f t="shared" ref="E9:F12" si="0">IF(SUM(I9,O9,X9) &lt;&gt; 0,SUM(I9,O9,X9),"")</f>
        <v/>
      </c>
      <c r="F9" s="16">
        <f t="shared" si="0"/>
        <v>2</v>
      </c>
      <c r="G9" s="14" t="str">
        <f>IF(SUM(S9,AA9) &lt;&gt; 0,SUM(S9,AA9),"")</f>
        <v/>
      </c>
      <c r="H9" s="17"/>
      <c r="I9" s="18"/>
      <c r="J9" s="19"/>
      <c r="K9" s="20"/>
      <c r="L9" s="20"/>
      <c r="M9" s="21">
        <v>2</v>
      </c>
      <c r="N9" s="264" t="s">
        <v>14</v>
      </c>
      <c r="O9" s="18"/>
      <c r="P9" s="19"/>
      <c r="Q9" s="22"/>
      <c r="R9" s="23"/>
      <c r="S9" s="24"/>
      <c r="T9" s="25"/>
      <c r="U9" s="365"/>
      <c r="V9" s="27">
        <v>1</v>
      </c>
      <c r="W9" s="28">
        <v>4</v>
      </c>
      <c r="X9" s="29"/>
      <c r="Y9" s="16">
        <v>2</v>
      </c>
      <c r="Z9" s="30" t="s">
        <v>12</v>
      </c>
      <c r="AA9" s="31"/>
      <c r="AB9" s="32"/>
      <c r="AC9" s="20" t="s">
        <v>139</v>
      </c>
      <c r="AD9" s="310"/>
    </row>
    <row r="10" spans="1:30" s="311" customFormat="1" ht="15" x14ac:dyDescent="0.2">
      <c r="A10" s="371" t="s">
        <v>51</v>
      </c>
      <c r="B10" s="33" t="s">
        <v>92</v>
      </c>
      <c r="C10" s="34">
        <f t="shared" ref="C10:C12" si="1">IF(SUM(D10,E10,F10,G10) &lt;&gt; 0,SUM(D10,E10,F10,G10),"")</f>
        <v>10</v>
      </c>
      <c r="D10" s="35">
        <f t="shared" ref="D10:D12" si="2">IF(SUM(H10,M10,W10) &lt;&gt; 0,SUM(H10,M10,W10),"")</f>
        <v>4</v>
      </c>
      <c r="E10" s="35">
        <f t="shared" si="0"/>
        <v>2</v>
      </c>
      <c r="F10" s="35">
        <f t="shared" si="0"/>
        <v>2</v>
      </c>
      <c r="G10" s="36">
        <f t="shared" ref="G10:G12" si="3">IF(SUM(S10,AA10) &lt;&gt; 0,SUM(S10,AA10),"")</f>
        <v>2</v>
      </c>
      <c r="H10" s="37"/>
      <c r="I10" s="35"/>
      <c r="J10" s="38"/>
      <c r="K10" s="39"/>
      <c r="L10" s="40" t="s">
        <v>49</v>
      </c>
      <c r="M10" s="41">
        <v>4</v>
      </c>
      <c r="N10" s="265"/>
      <c r="O10" s="43">
        <v>2</v>
      </c>
      <c r="P10" s="44">
        <v>2</v>
      </c>
      <c r="Q10" s="42"/>
      <c r="R10" s="45" t="s">
        <v>49</v>
      </c>
      <c r="S10" s="46">
        <v>2</v>
      </c>
      <c r="T10" s="47" t="s">
        <v>13</v>
      </c>
      <c r="U10" s="366"/>
      <c r="V10" s="40"/>
      <c r="W10" s="42"/>
      <c r="X10" s="43"/>
      <c r="Y10" s="43"/>
      <c r="Z10" s="49"/>
      <c r="AA10" s="50"/>
      <c r="AB10" s="51"/>
      <c r="AC10" s="52" t="s">
        <v>50</v>
      </c>
      <c r="AD10" s="310"/>
    </row>
    <row r="11" spans="1:30" s="311" customFormat="1" ht="15" x14ac:dyDescent="0.2">
      <c r="A11" s="53" t="s">
        <v>45</v>
      </c>
      <c r="B11" s="36" t="s">
        <v>70</v>
      </c>
      <c r="C11" s="34">
        <f t="shared" si="1"/>
        <v>4</v>
      </c>
      <c r="D11" s="35">
        <f t="shared" si="2"/>
        <v>2</v>
      </c>
      <c r="E11" s="35">
        <f t="shared" si="0"/>
        <v>2</v>
      </c>
      <c r="F11" s="35" t="str">
        <f t="shared" si="0"/>
        <v/>
      </c>
      <c r="G11" s="36" t="str">
        <f t="shared" si="3"/>
        <v/>
      </c>
      <c r="H11" s="37"/>
      <c r="I11" s="35"/>
      <c r="J11" s="38"/>
      <c r="K11" s="39"/>
      <c r="L11" s="40">
        <v>2</v>
      </c>
      <c r="M11" s="37">
        <v>2</v>
      </c>
      <c r="N11" s="266"/>
      <c r="O11" s="35">
        <v>2</v>
      </c>
      <c r="P11" s="38"/>
      <c r="Q11" s="54"/>
      <c r="R11" s="55" t="s">
        <v>33</v>
      </c>
      <c r="S11" s="56"/>
      <c r="T11" s="57"/>
      <c r="U11" s="366"/>
      <c r="V11" s="40"/>
      <c r="W11" s="54"/>
      <c r="X11" s="35"/>
      <c r="Y11" s="35"/>
      <c r="Z11" s="58"/>
      <c r="AA11" s="59"/>
      <c r="AB11" s="60"/>
      <c r="AC11" s="61" t="s">
        <v>67</v>
      </c>
      <c r="AD11" s="310"/>
    </row>
    <row r="12" spans="1:30" s="311" customFormat="1" ht="15" x14ac:dyDescent="0.2">
      <c r="A12" s="53" t="s">
        <v>128</v>
      </c>
      <c r="B12" s="33" t="s">
        <v>30</v>
      </c>
      <c r="C12" s="34">
        <f t="shared" si="1"/>
        <v>8</v>
      </c>
      <c r="D12" s="35">
        <f t="shared" si="2"/>
        <v>4</v>
      </c>
      <c r="E12" s="35">
        <f t="shared" si="0"/>
        <v>2</v>
      </c>
      <c r="F12" s="35">
        <f t="shared" si="0"/>
        <v>2</v>
      </c>
      <c r="G12" s="36" t="str">
        <f t="shared" si="3"/>
        <v/>
      </c>
      <c r="H12" s="37"/>
      <c r="I12" s="35"/>
      <c r="J12" s="38"/>
      <c r="K12" s="39"/>
      <c r="L12" s="40"/>
      <c r="M12" s="37">
        <v>2</v>
      </c>
      <c r="N12" s="266" t="s">
        <v>14</v>
      </c>
      <c r="O12" s="35"/>
      <c r="P12" s="38"/>
      <c r="Q12" s="54"/>
      <c r="R12" s="55"/>
      <c r="S12" s="56"/>
      <c r="T12" s="57"/>
      <c r="U12" s="366"/>
      <c r="V12" s="40">
        <v>1</v>
      </c>
      <c r="W12" s="54">
        <v>2</v>
      </c>
      <c r="X12" s="35">
        <v>2</v>
      </c>
      <c r="Y12" s="35">
        <v>2</v>
      </c>
      <c r="Z12" s="58" t="s">
        <v>12</v>
      </c>
      <c r="AA12" s="59"/>
      <c r="AB12" s="60"/>
      <c r="AC12" s="61" t="s">
        <v>129</v>
      </c>
      <c r="AD12" s="310"/>
    </row>
    <row r="13" spans="1:30" s="311" customFormat="1" ht="30" x14ac:dyDescent="0.2">
      <c r="A13" s="53" t="s">
        <v>134</v>
      </c>
      <c r="B13" s="158"/>
      <c r="C13" s="156">
        <f t="shared" ref="C13:C23" si="4">IF(SUM(D13,E13,F13,G13) &lt;&gt; 0,SUM(D13,E13,F13,G13),"")</f>
        <v>2</v>
      </c>
      <c r="D13" s="108">
        <f t="shared" ref="D13:D23" si="5">IF(SUM(H13,M13,W13) &lt;&gt; 0,SUM(H13,M13,W13),"")</f>
        <v>2</v>
      </c>
      <c r="E13" s="108" t="str">
        <f t="shared" ref="E13:E23" si="6">IF(SUM(I13,O13,X13) &lt;&gt; 0,SUM(I13,O13,X13),"")</f>
        <v/>
      </c>
      <c r="F13" s="108" t="str">
        <f t="shared" ref="F13:F23" si="7">IF(SUM(J13,P13,Y13) &lt;&gt; 0,SUM(J13,P13,Y13),"")</f>
        <v/>
      </c>
      <c r="G13" s="157" t="str">
        <f t="shared" ref="G13:G23" si="8">IF(SUM(S13,AA13) &lt;&gt; 0,SUM(S13,AA13),"")</f>
        <v/>
      </c>
      <c r="H13" s="158"/>
      <c r="I13" s="101"/>
      <c r="J13" s="103"/>
      <c r="K13" s="105"/>
      <c r="L13" s="105"/>
      <c r="M13" s="102"/>
      <c r="N13" s="332"/>
      <c r="O13" s="101"/>
      <c r="P13" s="103"/>
      <c r="Q13" s="118"/>
      <c r="R13" s="119"/>
      <c r="S13" s="120"/>
      <c r="T13" s="121"/>
      <c r="U13" s="367"/>
      <c r="V13" s="105"/>
      <c r="W13" s="118">
        <v>2</v>
      </c>
      <c r="X13" s="101"/>
      <c r="Y13" s="101"/>
      <c r="Z13" s="122"/>
      <c r="AA13" s="123"/>
      <c r="AB13" s="124"/>
      <c r="AC13" s="104" t="s">
        <v>50</v>
      </c>
      <c r="AD13" s="310"/>
    </row>
    <row r="14" spans="1:30" s="311" customFormat="1" ht="15" x14ac:dyDescent="0.2">
      <c r="A14" s="371" t="s">
        <v>133</v>
      </c>
      <c r="B14" s="158" t="s">
        <v>32</v>
      </c>
      <c r="C14" s="156">
        <f t="shared" si="4"/>
        <v>12</v>
      </c>
      <c r="D14" s="108">
        <f t="shared" si="5"/>
        <v>4</v>
      </c>
      <c r="E14" s="108">
        <f t="shared" si="6"/>
        <v>6</v>
      </c>
      <c r="F14" s="108" t="str">
        <f t="shared" si="7"/>
        <v/>
      </c>
      <c r="G14" s="157">
        <f t="shared" si="8"/>
        <v>2</v>
      </c>
      <c r="H14" s="158"/>
      <c r="I14" s="101"/>
      <c r="J14" s="103"/>
      <c r="K14" s="104"/>
      <c r="L14" s="105">
        <v>1</v>
      </c>
      <c r="M14" s="106">
        <v>4</v>
      </c>
      <c r="N14" s="332"/>
      <c r="O14" s="108">
        <v>6</v>
      </c>
      <c r="P14" s="109"/>
      <c r="Q14" s="107"/>
      <c r="R14" s="110"/>
      <c r="S14" s="111">
        <v>2</v>
      </c>
      <c r="T14" s="112" t="s">
        <v>13</v>
      </c>
      <c r="U14" s="367"/>
      <c r="V14" s="105"/>
      <c r="W14" s="107"/>
      <c r="X14" s="108"/>
      <c r="Y14" s="108"/>
      <c r="Z14" s="114"/>
      <c r="AA14" s="109"/>
      <c r="AB14" s="116"/>
      <c r="AC14" s="117" t="s">
        <v>36</v>
      </c>
      <c r="AD14" s="310"/>
    </row>
    <row r="15" spans="1:30" s="311" customFormat="1" ht="15" x14ac:dyDescent="0.2">
      <c r="A15" s="53" t="s">
        <v>130</v>
      </c>
      <c r="B15" s="158"/>
      <c r="C15" s="156">
        <f t="shared" si="4"/>
        <v>2</v>
      </c>
      <c r="D15" s="108">
        <f t="shared" si="5"/>
        <v>2</v>
      </c>
      <c r="E15" s="108" t="str">
        <f t="shared" si="6"/>
        <v/>
      </c>
      <c r="F15" s="108" t="str">
        <f t="shared" si="7"/>
        <v/>
      </c>
      <c r="G15" s="157" t="str">
        <f t="shared" si="8"/>
        <v/>
      </c>
      <c r="H15" s="158"/>
      <c r="I15" s="101"/>
      <c r="J15" s="103"/>
      <c r="K15" s="104"/>
      <c r="L15" s="105"/>
      <c r="M15" s="102"/>
      <c r="N15" s="332"/>
      <c r="O15" s="101"/>
      <c r="P15" s="103"/>
      <c r="Q15" s="118"/>
      <c r="R15" s="122"/>
      <c r="S15" s="103"/>
      <c r="T15" s="124"/>
      <c r="U15" s="368"/>
      <c r="V15" s="105"/>
      <c r="W15" s="118">
        <v>2</v>
      </c>
      <c r="X15" s="101"/>
      <c r="Y15" s="101"/>
      <c r="Z15" s="122"/>
      <c r="AA15" s="103"/>
      <c r="AB15" s="124"/>
      <c r="AC15" s="117" t="s">
        <v>36</v>
      </c>
      <c r="AD15" s="310"/>
    </row>
    <row r="16" spans="1:30" s="311" customFormat="1" ht="29.25" customHeight="1" x14ac:dyDescent="0.2">
      <c r="A16" s="371" t="s">
        <v>135</v>
      </c>
      <c r="B16" s="158" t="s">
        <v>29</v>
      </c>
      <c r="C16" s="156">
        <f t="shared" si="4"/>
        <v>14</v>
      </c>
      <c r="D16" s="108">
        <f t="shared" si="5"/>
        <v>8</v>
      </c>
      <c r="E16" s="108">
        <f t="shared" si="6"/>
        <v>6</v>
      </c>
      <c r="F16" s="108" t="str">
        <f t="shared" si="7"/>
        <v/>
      </c>
      <c r="G16" s="157" t="str">
        <f t="shared" si="8"/>
        <v/>
      </c>
      <c r="H16" s="158"/>
      <c r="I16" s="101"/>
      <c r="J16" s="103"/>
      <c r="K16" s="104"/>
      <c r="L16" s="105"/>
      <c r="M16" s="106">
        <v>2</v>
      </c>
      <c r="N16" s="282" t="s">
        <v>14</v>
      </c>
      <c r="O16" s="108"/>
      <c r="P16" s="109"/>
      <c r="Q16" s="107"/>
      <c r="R16" s="110"/>
      <c r="S16" s="111"/>
      <c r="T16" s="112"/>
      <c r="U16" s="160">
        <v>1</v>
      </c>
      <c r="V16" s="105"/>
      <c r="W16" s="107">
        <v>6</v>
      </c>
      <c r="X16" s="108">
        <v>6</v>
      </c>
      <c r="Y16" s="108"/>
      <c r="Z16" s="110" t="s">
        <v>33</v>
      </c>
      <c r="AA16" s="111"/>
      <c r="AB16" s="112"/>
      <c r="AC16" s="117" t="s">
        <v>56</v>
      </c>
      <c r="AD16" s="310"/>
    </row>
    <row r="17" spans="1:32" s="311" customFormat="1" ht="15" x14ac:dyDescent="0.2">
      <c r="A17" s="371" t="s">
        <v>136</v>
      </c>
      <c r="B17" s="158"/>
      <c r="C17" s="156">
        <f t="shared" si="4"/>
        <v>2</v>
      </c>
      <c r="D17" s="108">
        <f t="shared" si="5"/>
        <v>2</v>
      </c>
      <c r="E17" s="108" t="str">
        <f t="shared" si="6"/>
        <v/>
      </c>
      <c r="F17" s="108" t="str">
        <f t="shared" si="7"/>
        <v/>
      </c>
      <c r="G17" s="157" t="str">
        <f t="shared" si="8"/>
        <v/>
      </c>
      <c r="H17" s="158"/>
      <c r="I17" s="101"/>
      <c r="J17" s="103"/>
      <c r="K17" s="104"/>
      <c r="L17" s="105"/>
      <c r="M17" s="106"/>
      <c r="N17" s="282"/>
      <c r="O17" s="108"/>
      <c r="P17" s="109"/>
      <c r="Q17" s="107"/>
      <c r="R17" s="110"/>
      <c r="S17" s="161"/>
      <c r="T17" s="112"/>
      <c r="U17" s="367"/>
      <c r="V17" s="105"/>
      <c r="W17" s="107">
        <v>2</v>
      </c>
      <c r="X17" s="108"/>
      <c r="Y17" s="108"/>
      <c r="Z17" s="110"/>
      <c r="AA17" s="111"/>
      <c r="AB17" s="116"/>
      <c r="AC17" s="117" t="s">
        <v>36</v>
      </c>
      <c r="AD17" s="310"/>
    </row>
    <row r="18" spans="1:32" s="311" customFormat="1" ht="30" x14ac:dyDescent="0.2">
      <c r="A18" s="371" t="s">
        <v>80</v>
      </c>
      <c r="B18" s="158" t="s">
        <v>70</v>
      </c>
      <c r="C18" s="156">
        <f t="shared" si="4"/>
        <v>18</v>
      </c>
      <c r="D18" s="108">
        <f t="shared" si="5"/>
        <v>6</v>
      </c>
      <c r="E18" s="108" t="str">
        <f t="shared" si="6"/>
        <v/>
      </c>
      <c r="F18" s="108">
        <f t="shared" si="7"/>
        <v>10</v>
      </c>
      <c r="G18" s="157">
        <f t="shared" si="8"/>
        <v>2</v>
      </c>
      <c r="H18" s="158"/>
      <c r="I18" s="101"/>
      <c r="J18" s="103"/>
      <c r="K18" s="104"/>
      <c r="L18" s="105"/>
      <c r="M18" s="106">
        <v>2</v>
      </c>
      <c r="N18" s="282" t="s">
        <v>14</v>
      </c>
      <c r="O18" s="108"/>
      <c r="P18" s="109"/>
      <c r="Q18" s="107"/>
      <c r="R18" s="110"/>
      <c r="S18" s="161"/>
      <c r="T18" s="112"/>
      <c r="U18" s="367"/>
      <c r="V18" s="105" t="s">
        <v>49</v>
      </c>
      <c r="W18" s="107">
        <v>4</v>
      </c>
      <c r="X18" s="108"/>
      <c r="Y18" s="108">
        <v>10</v>
      </c>
      <c r="Z18" s="114" t="s">
        <v>49</v>
      </c>
      <c r="AA18" s="109">
        <v>2</v>
      </c>
      <c r="AB18" s="116" t="s">
        <v>13</v>
      </c>
      <c r="AC18" s="117" t="s">
        <v>50</v>
      </c>
      <c r="AD18" s="310"/>
    </row>
    <row r="19" spans="1:32" s="311" customFormat="1" ht="17.25" customHeight="1" x14ac:dyDescent="0.2">
      <c r="A19" s="371" t="s">
        <v>89</v>
      </c>
      <c r="B19" s="158" t="s">
        <v>57</v>
      </c>
      <c r="C19" s="156">
        <f t="shared" si="4"/>
        <v>18</v>
      </c>
      <c r="D19" s="108">
        <f t="shared" si="5"/>
        <v>8</v>
      </c>
      <c r="E19" s="108">
        <f t="shared" si="6"/>
        <v>8</v>
      </c>
      <c r="F19" s="108" t="str">
        <f t="shared" si="7"/>
        <v/>
      </c>
      <c r="G19" s="157">
        <f t="shared" si="8"/>
        <v>2</v>
      </c>
      <c r="H19" s="162"/>
      <c r="I19" s="108"/>
      <c r="J19" s="109"/>
      <c r="K19" s="117"/>
      <c r="L19" s="163"/>
      <c r="M19" s="106">
        <v>2</v>
      </c>
      <c r="N19" s="282" t="s">
        <v>14</v>
      </c>
      <c r="O19" s="108"/>
      <c r="P19" s="109"/>
      <c r="Q19" s="107"/>
      <c r="R19" s="110"/>
      <c r="S19" s="161"/>
      <c r="T19" s="112"/>
      <c r="U19" s="164">
        <v>1</v>
      </c>
      <c r="V19" s="163"/>
      <c r="W19" s="107">
        <v>6</v>
      </c>
      <c r="X19" s="108">
        <v>8</v>
      </c>
      <c r="Y19" s="108"/>
      <c r="Z19" s="114" t="s">
        <v>12</v>
      </c>
      <c r="AA19" s="108">
        <v>2</v>
      </c>
      <c r="AB19" s="116" t="s">
        <v>13</v>
      </c>
      <c r="AC19" s="117" t="s">
        <v>50</v>
      </c>
      <c r="AD19" s="310"/>
    </row>
    <row r="20" spans="1:32" s="311" customFormat="1" ht="15" x14ac:dyDescent="0.2">
      <c r="A20" s="371" t="s">
        <v>137</v>
      </c>
      <c r="B20" s="162"/>
      <c r="C20" s="156">
        <f t="shared" si="4"/>
        <v>2</v>
      </c>
      <c r="D20" s="108">
        <f t="shared" si="5"/>
        <v>2</v>
      </c>
      <c r="E20" s="108" t="str">
        <f t="shared" si="6"/>
        <v/>
      </c>
      <c r="F20" s="108" t="str">
        <f t="shared" si="7"/>
        <v/>
      </c>
      <c r="G20" s="157" t="str">
        <f t="shared" si="8"/>
        <v/>
      </c>
      <c r="H20" s="162"/>
      <c r="I20" s="108"/>
      <c r="J20" s="109"/>
      <c r="K20" s="117"/>
      <c r="L20" s="163"/>
      <c r="M20" s="106"/>
      <c r="N20" s="282"/>
      <c r="O20" s="108"/>
      <c r="P20" s="109"/>
      <c r="Q20" s="107"/>
      <c r="R20" s="110"/>
      <c r="S20" s="161"/>
      <c r="T20" s="112"/>
      <c r="U20" s="369"/>
      <c r="V20" s="163"/>
      <c r="W20" s="107">
        <v>2</v>
      </c>
      <c r="X20" s="108"/>
      <c r="Y20" s="108"/>
      <c r="Z20" s="114"/>
      <c r="AA20" s="109"/>
      <c r="AB20" s="116"/>
      <c r="AC20" s="117" t="s">
        <v>50</v>
      </c>
      <c r="AD20" s="310"/>
    </row>
    <row r="21" spans="1:32" s="311" customFormat="1" ht="15" x14ac:dyDescent="0.2">
      <c r="A21" s="371" t="s">
        <v>118</v>
      </c>
      <c r="B21" s="162"/>
      <c r="C21" s="156">
        <f t="shared" si="4"/>
        <v>2</v>
      </c>
      <c r="D21" s="108">
        <f t="shared" si="5"/>
        <v>2</v>
      </c>
      <c r="E21" s="108" t="str">
        <f t="shared" si="6"/>
        <v/>
      </c>
      <c r="F21" s="108" t="str">
        <f t="shared" si="7"/>
        <v/>
      </c>
      <c r="G21" s="157" t="str">
        <f t="shared" si="8"/>
        <v/>
      </c>
      <c r="H21" s="162"/>
      <c r="I21" s="108"/>
      <c r="J21" s="109"/>
      <c r="K21" s="117"/>
      <c r="L21" s="163"/>
      <c r="M21" s="106"/>
      <c r="N21" s="282"/>
      <c r="O21" s="108"/>
      <c r="P21" s="109"/>
      <c r="Q21" s="107"/>
      <c r="R21" s="110"/>
      <c r="S21" s="161"/>
      <c r="T21" s="112"/>
      <c r="U21" s="314"/>
      <c r="V21" s="163"/>
      <c r="W21" s="107">
        <v>2</v>
      </c>
      <c r="X21" s="108"/>
      <c r="Y21" s="108"/>
      <c r="Z21" s="114"/>
      <c r="AA21" s="109"/>
      <c r="AB21" s="116"/>
      <c r="AC21" s="117" t="s">
        <v>50</v>
      </c>
      <c r="AD21" s="310"/>
    </row>
    <row r="22" spans="1:32" s="311" customFormat="1" ht="30.75" customHeight="1" x14ac:dyDescent="0.2">
      <c r="A22" s="371" t="s">
        <v>98</v>
      </c>
      <c r="B22" s="162" t="s">
        <v>30</v>
      </c>
      <c r="C22" s="156">
        <f t="shared" si="4"/>
        <v>4</v>
      </c>
      <c r="D22" s="108" t="str">
        <f t="shared" si="5"/>
        <v/>
      </c>
      <c r="E22" s="108">
        <f t="shared" si="6"/>
        <v>4</v>
      </c>
      <c r="F22" s="108" t="str">
        <f t="shared" si="7"/>
        <v/>
      </c>
      <c r="G22" s="157" t="str">
        <f t="shared" si="8"/>
        <v/>
      </c>
      <c r="H22" s="162"/>
      <c r="I22" s="108"/>
      <c r="J22" s="109"/>
      <c r="K22" s="117"/>
      <c r="L22" s="163">
        <v>1</v>
      </c>
      <c r="M22" s="106"/>
      <c r="N22" s="282"/>
      <c r="O22" s="108">
        <v>4</v>
      </c>
      <c r="P22" s="109"/>
      <c r="Q22" s="107"/>
      <c r="R22" s="161" t="s">
        <v>33</v>
      </c>
      <c r="S22" s="161"/>
      <c r="T22" s="112"/>
      <c r="U22" s="314"/>
      <c r="V22" s="163"/>
      <c r="W22" s="107"/>
      <c r="X22" s="108"/>
      <c r="Y22" s="108"/>
      <c r="Z22" s="114"/>
      <c r="AA22" s="109"/>
      <c r="AB22" s="116"/>
      <c r="AC22" s="117" t="s">
        <v>50</v>
      </c>
      <c r="AD22" s="310"/>
    </row>
    <row r="23" spans="1:32" s="311" customFormat="1" ht="30.75" thickBot="1" x14ac:dyDescent="0.25">
      <c r="A23" s="373" t="s">
        <v>160</v>
      </c>
      <c r="B23" s="335" t="s">
        <v>41</v>
      </c>
      <c r="C23" s="224" t="str">
        <f t="shared" si="4"/>
        <v/>
      </c>
      <c r="D23" s="225" t="str">
        <f t="shared" si="5"/>
        <v/>
      </c>
      <c r="E23" s="225" t="str">
        <f t="shared" si="6"/>
        <v/>
      </c>
      <c r="F23" s="225" t="str">
        <f t="shared" si="7"/>
        <v/>
      </c>
      <c r="G23" s="226" t="str">
        <f t="shared" si="8"/>
        <v/>
      </c>
      <c r="H23" s="336"/>
      <c r="I23" s="315"/>
      <c r="J23" s="317"/>
      <c r="K23" s="318"/>
      <c r="L23" s="319"/>
      <c r="M23" s="316"/>
      <c r="N23" s="333"/>
      <c r="O23" s="315"/>
      <c r="P23" s="317"/>
      <c r="Q23" s="320"/>
      <c r="R23" s="321"/>
      <c r="S23" s="322"/>
      <c r="T23" s="323"/>
      <c r="U23" s="324"/>
      <c r="V23" s="319"/>
      <c r="W23" s="320"/>
      <c r="X23" s="315"/>
      <c r="Y23" s="315"/>
      <c r="Z23" s="119" t="s">
        <v>33</v>
      </c>
      <c r="AA23" s="317"/>
      <c r="AB23" s="325"/>
      <c r="AC23" s="318" t="s">
        <v>50</v>
      </c>
      <c r="AD23" s="310"/>
    </row>
    <row r="24" spans="1:32" s="311" customFormat="1" ht="15" x14ac:dyDescent="0.2">
      <c r="A24" s="310"/>
      <c r="B24" s="310"/>
      <c r="C24" s="310"/>
      <c r="D24" s="310"/>
      <c r="E24" s="310"/>
      <c r="F24" s="310"/>
      <c r="G24" s="310"/>
      <c r="H24" s="310"/>
      <c r="I24" s="310"/>
      <c r="J24" s="310"/>
      <c r="K24" s="310"/>
      <c r="L24" s="310"/>
      <c r="M24" s="310"/>
      <c r="N24" s="12"/>
      <c r="O24" s="310"/>
      <c r="P24" s="310"/>
      <c r="Q24" s="310"/>
      <c r="R24" s="310"/>
      <c r="S24" s="310"/>
      <c r="T24" s="310"/>
      <c r="U24" s="310"/>
      <c r="V24" s="310"/>
      <c r="W24" s="310"/>
      <c r="X24" s="310"/>
      <c r="Y24" s="310"/>
      <c r="Z24" s="310"/>
      <c r="AA24" s="310"/>
      <c r="AB24" s="310"/>
      <c r="AC24" s="310"/>
      <c r="AD24" s="310"/>
      <c r="AE24" s="310"/>
      <c r="AF24" s="310"/>
    </row>
    <row r="25" spans="1:32" s="310" customFormat="1" ht="15" x14ac:dyDescent="0.2">
      <c r="A25" s="326" t="s">
        <v>25</v>
      </c>
      <c r="E25" s="327" t="s">
        <v>82</v>
      </c>
      <c r="F25" s="327"/>
      <c r="G25" s="327"/>
      <c r="N25" s="12"/>
      <c r="R25" s="326" t="s">
        <v>83</v>
      </c>
      <c r="S25" s="326"/>
      <c r="T25" s="326"/>
      <c r="U25" s="326"/>
      <c r="V25" s="326"/>
      <c r="W25" s="326"/>
      <c r="Z25" s="310" t="s">
        <v>84</v>
      </c>
    </row>
  </sheetData>
  <mergeCells count="9">
    <mergeCell ref="U7:AB7"/>
    <mergeCell ref="AC7:AC8"/>
    <mergeCell ref="X1:AB1"/>
    <mergeCell ref="A4:B4"/>
    <mergeCell ref="A7:A8"/>
    <mergeCell ref="B7:B8"/>
    <mergeCell ref="H7:J7"/>
    <mergeCell ref="K7:T7"/>
    <mergeCell ref="C7:G7"/>
  </mergeCells>
  <pageMargins left="0.25" right="0.25" top="0.75" bottom="0.75" header="0.3" footer="0.3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AH24"/>
  <sheetViews>
    <sheetView topLeftCell="A13" zoomScale="130" zoomScaleNormal="130" workbookViewId="0">
      <selection activeCell="A30" sqref="A30"/>
    </sheetView>
  </sheetViews>
  <sheetFormatPr defaultRowHeight="12" x14ac:dyDescent="0.2"/>
  <cols>
    <col min="1" max="1" width="43.28515625" style="1" customWidth="1"/>
    <col min="2" max="2" width="9" style="1" customWidth="1"/>
    <col min="3" max="7" width="3.5703125" style="1" customWidth="1"/>
    <col min="8" max="10" width="3.7109375" style="1" customWidth="1"/>
    <col min="11" max="11" width="3.85546875" style="1" customWidth="1"/>
    <col min="12" max="12" width="5.42578125" style="1" customWidth="1"/>
    <col min="13" max="13" width="3.28515625" style="1" bestFit="1" customWidth="1"/>
    <col min="14" max="14" width="2" style="1" customWidth="1"/>
    <col min="15" max="15" width="3.42578125" style="1" customWidth="1"/>
    <col min="16" max="16" width="3.28515625" style="1" customWidth="1"/>
    <col min="17" max="17" width="1.85546875" style="1" customWidth="1"/>
    <col min="18" max="18" width="6.5703125" style="1" customWidth="1"/>
    <col min="19" max="19" width="3.7109375" style="1" customWidth="1"/>
    <col min="20" max="20" width="4.85546875" style="1" customWidth="1"/>
    <col min="21" max="21" width="4.140625" style="1" customWidth="1"/>
    <col min="22" max="22" width="5.28515625" style="1" customWidth="1"/>
    <col min="23" max="25" width="3.42578125" style="1" customWidth="1"/>
    <col min="26" max="26" width="5.85546875" style="1" customWidth="1"/>
    <col min="27" max="27" width="4.140625" style="1" customWidth="1"/>
    <col min="28" max="28" width="4.42578125" style="1" customWidth="1"/>
    <col min="29" max="29" width="9.28515625" style="1" customWidth="1"/>
    <col min="30" max="30" width="4.140625" style="1" customWidth="1"/>
    <col min="31" max="31" width="3.85546875" style="1" customWidth="1"/>
    <col min="32" max="32" width="3.7109375" style="1" customWidth="1"/>
    <col min="33" max="33" width="4" style="1" customWidth="1"/>
    <col min="34" max="34" width="3.5703125" style="1" customWidth="1"/>
    <col min="35" max="36" width="1.85546875" style="1" bestFit="1" customWidth="1"/>
    <col min="37" max="16384" width="9.140625" style="1"/>
  </cols>
  <sheetData>
    <row r="1" spans="1:30" s="128" customFormat="1" ht="15.75" x14ac:dyDescent="0.2">
      <c r="A1" s="126"/>
      <c r="B1" s="126"/>
      <c r="C1" s="126"/>
      <c r="D1" s="127"/>
      <c r="E1" s="127"/>
      <c r="F1" s="127"/>
      <c r="G1" s="127"/>
      <c r="H1" s="126" t="s">
        <v>24</v>
      </c>
      <c r="I1" s="126"/>
      <c r="J1" s="127"/>
      <c r="K1" s="127"/>
      <c r="L1" s="127"/>
      <c r="M1" s="127"/>
      <c r="N1" s="279"/>
      <c r="O1" s="127"/>
      <c r="P1" s="127"/>
      <c r="Q1" s="127"/>
      <c r="R1" s="127"/>
      <c r="S1" s="127"/>
      <c r="T1" s="126"/>
      <c r="U1" s="126"/>
      <c r="V1" s="126"/>
      <c r="W1" s="126"/>
      <c r="X1" s="385" t="s">
        <v>9</v>
      </c>
      <c r="Y1" s="385"/>
      <c r="Z1" s="385"/>
      <c r="AA1" s="385"/>
      <c r="AB1" s="385"/>
      <c r="AC1" s="126"/>
      <c r="AD1" s="126"/>
    </row>
    <row r="2" spans="1:30" s="128" customFormat="1" ht="15.75" x14ac:dyDescent="0.2">
      <c r="A2" s="126"/>
      <c r="B2" s="129"/>
      <c r="C2" s="129"/>
      <c r="D2" s="129"/>
      <c r="E2" s="129"/>
      <c r="F2" s="129"/>
      <c r="G2" s="129"/>
      <c r="H2" s="126" t="s">
        <v>20</v>
      </c>
      <c r="I2" s="126"/>
      <c r="J2" s="129"/>
      <c r="K2" s="129"/>
      <c r="L2" s="129"/>
      <c r="M2" s="129"/>
      <c r="N2" s="280"/>
      <c r="O2" s="129"/>
      <c r="P2" s="129"/>
      <c r="Q2" s="129"/>
      <c r="R2" s="129"/>
      <c r="S2" s="129"/>
      <c r="T2" s="129"/>
      <c r="U2" s="129"/>
      <c r="V2" s="129"/>
      <c r="W2" s="129"/>
      <c r="X2" s="126"/>
      <c r="Y2" s="129"/>
      <c r="Z2" s="126" t="s">
        <v>21</v>
      </c>
      <c r="AA2" s="126"/>
      <c r="AB2" s="129"/>
      <c r="AC2" s="129"/>
      <c r="AD2" s="129"/>
    </row>
    <row r="3" spans="1:30" s="128" customFormat="1" ht="15.75" x14ac:dyDescent="0.2">
      <c r="A3" s="126"/>
      <c r="B3" s="126"/>
      <c r="C3" s="126"/>
      <c r="D3" s="126"/>
      <c r="E3" s="126"/>
      <c r="F3" s="129" t="s">
        <v>8</v>
      </c>
      <c r="G3" s="129"/>
      <c r="H3" s="129"/>
      <c r="I3" s="129"/>
      <c r="J3" s="129"/>
      <c r="K3" s="129"/>
      <c r="L3" s="129"/>
      <c r="M3" s="126"/>
      <c r="N3" s="2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9"/>
    </row>
    <row r="4" spans="1:30" s="128" customFormat="1" ht="15.75" x14ac:dyDescent="0.2">
      <c r="A4" s="386" t="s">
        <v>26</v>
      </c>
      <c r="B4" s="386"/>
      <c r="C4" s="129"/>
      <c r="D4" s="130" t="s">
        <v>59</v>
      </c>
      <c r="E4" s="130"/>
      <c r="F4" s="131"/>
      <c r="G4" s="131"/>
      <c r="H4" s="132" t="s">
        <v>35</v>
      </c>
      <c r="I4" s="126"/>
      <c r="J4" s="126"/>
      <c r="K4" s="126"/>
      <c r="L4" s="126"/>
      <c r="M4" s="126"/>
      <c r="N4" s="2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7" t="s">
        <v>106</v>
      </c>
      <c r="AC4" s="127"/>
      <c r="AD4" s="127"/>
    </row>
    <row r="5" spans="1:30" s="128" customFormat="1" ht="15.75" x14ac:dyDescent="0.2">
      <c r="A5" s="126"/>
      <c r="B5" s="126"/>
      <c r="C5" s="126"/>
      <c r="D5" s="130" t="s">
        <v>76</v>
      </c>
      <c r="E5" s="129"/>
      <c r="F5" s="129"/>
      <c r="G5" s="129"/>
      <c r="H5" s="132" t="s">
        <v>77</v>
      </c>
      <c r="I5" s="129"/>
      <c r="J5" s="129"/>
      <c r="K5" s="129"/>
      <c r="L5" s="129"/>
      <c r="M5" s="129"/>
      <c r="N5" s="2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</row>
    <row r="6" spans="1:30" s="128" customFormat="1" ht="16.5" thickBot="1" x14ac:dyDescent="0.25">
      <c r="A6" s="126"/>
      <c r="B6" s="126"/>
      <c r="C6" s="126"/>
      <c r="D6" s="126"/>
      <c r="E6" s="126"/>
      <c r="F6" s="126"/>
      <c r="G6" s="126"/>
      <c r="H6" s="126" t="s">
        <v>58</v>
      </c>
      <c r="I6" s="126"/>
      <c r="J6" s="126"/>
      <c r="K6" s="126"/>
      <c r="L6" s="126"/>
      <c r="M6" s="227"/>
      <c r="N6" s="281"/>
      <c r="O6" s="227"/>
      <c r="P6" s="227"/>
      <c r="Q6" s="227" t="s">
        <v>81</v>
      </c>
      <c r="R6" s="227"/>
      <c r="S6" s="227"/>
      <c r="T6" s="227"/>
      <c r="U6" s="227"/>
      <c r="V6" s="227"/>
      <c r="W6" s="227"/>
      <c r="X6" s="227"/>
      <c r="Y6" s="227"/>
      <c r="Z6" s="126"/>
      <c r="AA6" s="126"/>
      <c r="AB6" s="126" t="s">
        <v>157</v>
      </c>
      <c r="AC6" s="126"/>
      <c r="AD6" s="129"/>
    </row>
    <row r="7" spans="1:30" s="201" customFormat="1" ht="60" customHeight="1" thickBot="1" x14ac:dyDescent="0.25">
      <c r="A7" s="399" t="s">
        <v>6</v>
      </c>
      <c r="B7" s="401" t="s">
        <v>28</v>
      </c>
      <c r="C7" s="403" t="s">
        <v>16</v>
      </c>
      <c r="D7" s="404"/>
      <c r="E7" s="404"/>
      <c r="F7" s="404"/>
      <c r="G7" s="405"/>
      <c r="H7" s="403" t="s">
        <v>155</v>
      </c>
      <c r="I7" s="404"/>
      <c r="J7" s="405"/>
      <c r="K7" s="403" t="s">
        <v>22</v>
      </c>
      <c r="L7" s="404"/>
      <c r="M7" s="404"/>
      <c r="N7" s="404"/>
      <c r="O7" s="404"/>
      <c r="P7" s="404"/>
      <c r="Q7" s="404"/>
      <c r="R7" s="404"/>
      <c r="S7" s="404"/>
      <c r="T7" s="405"/>
      <c r="U7" s="403" t="s">
        <v>23</v>
      </c>
      <c r="V7" s="404"/>
      <c r="W7" s="404"/>
      <c r="X7" s="404"/>
      <c r="Y7" s="404"/>
      <c r="Z7" s="404"/>
      <c r="AA7" s="404"/>
      <c r="AB7" s="405"/>
      <c r="AC7" s="399" t="s">
        <v>17</v>
      </c>
      <c r="AD7" s="200"/>
    </row>
    <row r="8" spans="1:30" s="201" customFormat="1" ht="91.5" customHeight="1" thickBot="1" x14ac:dyDescent="0.25">
      <c r="A8" s="400"/>
      <c r="B8" s="402"/>
      <c r="C8" s="228" t="s">
        <v>0</v>
      </c>
      <c r="D8" s="229" t="s">
        <v>1</v>
      </c>
      <c r="E8" s="229" t="s">
        <v>2</v>
      </c>
      <c r="F8" s="230" t="s">
        <v>3</v>
      </c>
      <c r="G8" s="231" t="s">
        <v>107</v>
      </c>
      <c r="H8" s="232" t="s">
        <v>1</v>
      </c>
      <c r="I8" s="229" t="s">
        <v>2</v>
      </c>
      <c r="J8" s="233" t="s">
        <v>3</v>
      </c>
      <c r="K8" s="234" t="s">
        <v>72</v>
      </c>
      <c r="L8" s="234" t="s">
        <v>73</v>
      </c>
      <c r="M8" s="235" t="s">
        <v>1</v>
      </c>
      <c r="N8" s="263"/>
      <c r="O8" s="229" t="s">
        <v>2</v>
      </c>
      <c r="P8" s="237" t="s">
        <v>3</v>
      </c>
      <c r="Q8" s="238"/>
      <c r="R8" s="229" t="s">
        <v>4</v>
      </c>
      <c r="S8" s="231" t="s">
        <v>107</v>
      </c>
      <c r="T8" s="233" t="s">
        <v>5</v>
      </c>
      <c r="U8" s="234" t="s">
        <v>72</v>
      </c>
      <c r="V8" s="234" t="s">
        <v>73</v>
      </c>
      <c r="W8" s="236" t="s">
        <v>1</v>
      </c>
      <c r="X8" s="229" t="s">
        <v>2</v>
      </c>
      <c r="Y8" s="229" t="s">
        <v>3</v>
      </c>
      <c r="Z8" s="229" t="s">
        <v>4</v>
      </c>
      <c r="AA8" s="231" t="s">
        <v>107</v>
      </c>
      <c r="AB8" s="233" t="s">
        <v>5</v>
      </c>
      <c r="AC8" s="400"/>
      <c r="AD8" s="200"/>
    </row>
    <row r="9" spans="1:30" s="201" customFormat="1" ht="15" x14ac:dyDescent="0.2">
      <c r="A9" s="53" t="s">
        <v>141</v>
      </c>
      <c r="B9" s="36" t="s">
        <v>30</v>
      </c>
      <c r="C9" s="15">
        <f>IF(SUM(D9,E9,F9,G9) &lt;&gt; 0,SUM(D9,E9,F9,G9),"")</f>
        <v>8</v>
      </c>
      <c r="D9" s="16">
        <f>IF(SUM(H9,M9,W9) &lt;&gt; 0,SUM(H9,M9,W9),"")</f>
        <v>6</v>
      </c>
      <c r="E9" s="16" t="str">
        <f t="shared" ref="E9:F9" si="0">IF(SUM(I9,O9,X9) &lt;&gt; 0,SUM(I9,O9,X9),"")</f>
        <v/>
      </c>
      <c r="F9" s="16">
        <f t="shared" si="0"/>
        <v>2</v>
      </c>
      <c r="G9" s="14" t="str">
        <f>IF(SUM(S9,AA9) &lt;&gt; 0,SUM(S9,AA9),"")</f>
        <v/>
      </c>
      <c r="H9" s="17"/>
      <c r="I9" s="18"/>
      <c r="J9" s="19"/>
      <c r="K9" s="20"/>
      <c r="L9" s="20"/>
      <c r="M9" s="21">
        <v>2</v>
      </c>
      <c r="N9" s="264" t="s">
        <v>14</v>
      </c>
      <c r="O9" s="18"/>
      <c r="P9" s="19"/>
      <c r="Q9" s="22"/>
      <c r="R9" s="23"/>
      <c r="S9" s="24"/>
      <c r="T9" s="25"/>
      <c r="U9" s="26"/>
      <c r="V9" s="27">
        <v>1</v>
      </c>
      <c r="W9" s="54">
        <v>4</v>
      </c>
      <c r="X9" s="29"/>
      <c r="Y9" s="35">
        <v>2</v>
      </c>
      <c r="Z9" s="58" t="s">
        <v>12</v>
      </c>
      <c r="AA9" s="38"/>
      <c r="AB9" s="25"/>
      <c r="AC9" s="20" t="s">
        <v>39</v>
      </c>
      <c r="AD9" s="200"/>
    </row>
    <row r="10" spans="1:30" s="201" customFormat="1" ht="15" customHeight="1" x14ac:dyDescent="0.2">
      <c r="A10" s="371" t="s">
        <v>120</v>
      </c>
      <c r="B10" s="33"/>
      <c r="C10" s="34">
        <f t="shared" ref="C10:C22" si="1">IF(SUM(D10,E10,F10,G10) &lt;&gt; 0,SUM(D10,E10,F10,G10),"")</f>
        <v>2</v>
      </c>
      <c r="D10" s="35" t="str">
        <f t="shared" ref="D10:D22" si="2">IF(SUM(H10,M10,W10) &lt;&gt; 0,SUM(H10,M10,W10),"")</f>
        <v/>
      </c>
      <c r="E10" s="35">
        <f t="shared" ref="E10:E22" si="3">IF(SUM(I10,O10,X10) &lt;&gt; 0,SUM(I10,O10,X10),"")</f>
        <v>2</v>
      </c>
      <c r="F10" s="35" t="str">
        <f t="shared" ref="F10:F22" si="4">IF(SUM(J10,P10,Y10) &lt;&gt; 0,SUM(J10,P10,Y10),"")</f>
        <v/>
      </c>
      <c r="G10" s="36" t="str">
        <f t="shared" ref="G10:G22" si="5">IF(SUM(S10,AA10) &lt;&gt; 0,SUM(S10,AA10),"")</f>
        <v/>
      </c>
      <c r="H10" s="37"/>
      <c r="I10" s="35"/>
      <c r="J10" s="38"/>
      <c r="K10" s="39"/>
      <c r="L10" s="40"/>
      <c r="M10" s="41"/>
      <c r="N10" s="265"/>
      <c r="O10" s="43"/>
      <c r="P10" s="44"/>
      <c r="Q10" s="42"/>
      <c r="R10" s="45"/>
      <c r="S10" s="46"/>
      <c r="T10" s="47"/>
      <c r="U10" s="48"/>
      <c r="V10" s="40"/>
      <c r="W10" s="42"/>
      <c r="X10" s="43">
        <v>2</v>
      </c>
      <c r="Y10" s="43"/>
      <c r="Z10" s="58"/>
      <c r="AA10" s="38"/>
      <c r="AB10" s="51"/>
      <c r="AC10" s="52" t="s">
        <v>36</v>
      </c>
      <c r="AD10" s="200"/>
    </row>
    <row r="11" spans="1:30" s="201" customFormat="1" ht="15" x14ac:dyDescent="0.2">
      <c r="A11" s="53" t="s">
        <v>142</v>
      </c>
      <c r="B11" s="33" t="s">
        <v>30</v>
      </c>
      <c r="C11" s="34">
        <f t="shared" si="1"/>
        <v>10</v>
      </c>
      <c r="D11" s="35">
        <f t="shared" si="2"/>
        <v>4</v>
      </c>
      <c r="E11" s="35">
        <f t="shared" si="3"/>
        <v>4</v>
      </c>
      <c r="F11" s="35" t="str">
        <f t="shared" si="4"/>
        <v/>
      </c>
      <c r="G11" s="36">
        <f t="shared" si="5"/>
        <v>2</v>
      </c>
      <c r="H11" s="37"/>
      <c r="I11" s="35"/>
      <c r="J11" s="38"/>
      <c r="K11" s="39"/>
      <c r="L11" s="40">
        <v>1</v>
      </c>
      <c r="M11" s="37">
        <v>4</v>
      </c>
      <c r="N11" s="266"/>
      <c r="O11" s="35">
        <v>4</v>
      </c>
      <c r="P11" s="38"/>
      <c r="Q11" s="54"/>
      <c r="R11" s="55"/>
      <c r="S11" s="56">
        <v>2</v>
      </c>
      <c r="T11" s="47" t="s">
        <v>13</v>
      </c>
      <c r="U11" s="48"/>
      <c r="V11" s="40"/>
      <c r="W11" s="54"/>
      <c r="X11" s="35"/>
      <c r="Y11" s="35"/>
      <c r="Z11" s="58"/>
      <c r="AA11" s="38"/>
      <c r="AB11" s="60"/>
      <c r="AC11" s="52" t="s">
        <v>36</v>
      </c>
      <c r="AD11" s="200"/>
    </row>
    <row r="12" spans="1:30" s="201" customFormat="1" ht="14.25" customHeight="1" x14ac:dyDescent="0.2">
      <c r="A12" s="53" t="s">
        <v>143</v>
      </c>
      <c r="B12" s="33" t="s">
        <v>30</v>
      </c>
      <c r="C12" s="34">
        <f t="shared" si="1"/>
        <v>4</v>
      </c>
      <c r="D12" s="35" t="str">
        <f t="shared" si="2"/>
        <v/>
      </c>
      <c r="E12" s="35" t="str">
        <f t="shared" si="3"/>
        <v/>
      </c>
      <c r="F12" s="35">
        <f t="shared" si="4"/>
        <v>4</v>
      </c>
      <c r="G12" s="36" t="str">
        <f t="shared" si="5"/>
        <v/>
      </c>
      <c r="H12" s="37"/>
      <c r="I12" s="35"/>
      <c r="J12" s="38"/>
      <c r="K12" s="62">
        <v>1</v>
      </c>
      <c r="L12" s="40"/>
      <c r="M12" s="37"/>
      <c r="N12" s="266"/>
      <c r="O12" s="35"/>
      <c r="P12" s="38">
        <v>4</v>
      </c>
      <c r="Q12" s="54"/>
      <c r="R12" s="55" t="s">
        <v>12</v>
      </c>
      <c r="S12" s="56"/>
      <c r="T12" s="47"/>
      <c r="U12" s="48"/>
      <c r="V12" s="40"/>
      <c r="W12" s="54"/>
      <c r="X12" s="35"/>
      <c r="Y12" s="35"/>
      <c r="Z12" s="58"/>
      <c r="AA12" s="38"/>
      <c r="AB12" s="60"/>
      <c r="AC12" s="52" t="s">
        <v>36</v>
      </c>
      <c r="AD12" s="200"/>
    </row>
    <row r="13" spans="1:30" s="201" customFormat="1" ht="28.5" customHeight="1" x14ac:dyDescent="0.2">
      <c r="A13" s="371" t="s">
        <v>91</v>
      </c>
      <c r="B13" s="36" t="s">
        <v>92</v>
      </c>
      <c r="C13" s="34">
        <f t="shared" si="1"/>
        <v>10</v>
      </c>
      <c r="D13" s="35">
        <f t="shared" si="2"/>
        <v>4</v>
      </c>
      <c r="E13" s="35" t="str">
        <f t="shared" si="3"/>
        <v/>
      </c>
      <c r="F13" s="35">
        <f t="shared" si="4"/>
        <v>6</v>
      </c>
      <c r="G13" s="36" t="str">
        <f t="shared" si="5"/>
        <v/>
      </c>
      <c r="H13" s="37"/>
      <c r="I13" s="35"/>
      <c r="J13" s="38"/>
      <c r="K13" s="39"/>
      <c r="L13" s="40" t="s">
        <v>55</v>
      </c>
      <c r="M13" s="41">
        <v>4</v>
      </c>
      <c r="N13" s="265"/>
      <c r="O13" s="43"/>
      <c r="P13" s="44">
        <v>6</v>
      </c>
      <c r="Q13" s="42"/>
      <c r="R13" s="55" t="s">
        <v>97</v>
      </c>
      <c r="S13" s="46"/>
      <c r="T13" s="47"/>
      <c r="U13" s="48"/>
      <c r="V13" s="40"/>
      <c r="W13" s="42"/>
      <c r="X13" s="43"/>
      <c r="Y13" s="43"/>
      <c r="Z13" s="55"/>
      <c r="AA13" s="56"/>
      <c r="AB13" s="51"/>
      <c r="AC13" s="52" t="s">
        <v>36</v>
      </c>
      <c r="AD13" s="200"/>
    </row>
    <row r="14" spans="1:30" s="201" customFormat="1" ht="28.5" customHeight="1" x14ac:dyDescent="0.2">
      <c r="A14" s="53" t="s">
        <v>65</v>
      </c>
      <c r="B14" s="33" t="s">
        <v>70</v>
      </c>
      <c r="C14" s="34">
        <f t="shared" si="1"/>
        <v>8</v>
      </c>
      <c r="D14" s="35">
        <f t="shared" si="2"/>
        <v>4</v>
      </c>
      <c r="E14" s="35">
        <f t="shared" si="3"/>
        <v>2</v>
      </c>
      <c r="F14" s="35" t="str">
        <f t="shared" si="4"/>
        <v/>
      </c>
      <c r="G14" s="36">
        <f t="shared" si="5"/>
        <v>2</v>
      </c>
      <c r="H14" s="37"/>
      <c r="I14" s="35"/>
      <c r="J14" s="38"/>
      <c r="K14" s="62">
        <v>1</v>
      </c>
      <c r="L14" s="40"/>
      <c r="M14" s="37">
        <v>4</v>
      </c>
      <c r="N14" s="266"/>
      <c r="O14" s="35">
        <v>2</v>
      </c>
      <c r="P14" s="38"/>
      <c r="Q14" s="54"/>
      <c r="R14" s="55"/>
      <c r="S14" s="56">
        <v>2</v>
      </c>
      <c r="T14" s="60" t="s">
        <v>13</v>
      </c>
      <c r="U14" s="63"/>
      <c r="V14" s="40"/>
      <c r="W14" s="54"/>
      <c r="X14" s="35"/>
      <c r="Y14" s="35"/>
      <c r="Z14" s="58"/>
      <c r="AA14" s="38"/>
      <c r="AB14" s="60"/>
      <c r="AC14" s="52" t="s">
        <v>36</v>
      </c>
      <c r="AD14" s="200"/>
    </row>
    <row r="15" spans="1:30" s="201" customFormat="1" ht="29.25" customHeight="1" x14ac:dyDescent="0.2">
      <c r="A15" s="53" t="s">
        <v>66</v>
      </c>
      <c r="B15" s="33" t="s">
        <v>70</v>
      </c>
      <c r="C15" s="34">
        <f t="shared" si="1"/>
        <v>12</v>
      </c>
      <c r="D15" s="35">
        <f t="shared" si="2"/>
        <v>8</v>
      </c>
      <c r="E15" s="35">
        <f t="shared" si="3"/>
        <v>4</v>
      </c>
      <c r="F15" s="35" t="str">
        <f t="shared" si="4"/>
        <v/>
      </c>
      <c r="G15" s="36" t="str">
        <f t="shared" si="5"/>
        <v/>
      </c>
      <c r="H15" s="37"/>
      <c r="I15" s="35"/>
      <c r="J15" s="38"/>
      <c r="K15" s="39"/>
      <c r="L15" s="40"/>
      <c r="M15" s="41">
        <v>2</v>
      </c>
      <c r="N15" s="265" t="s">
        <v>14</v>
      </c>
      <c r="O15" s="43"/>
      <c r="P15" s="44"/>
      <c r="Q15" s="42"/>
      <c r="R15" s="45"/>
      <c r="S15" s="46"/>
      <c r="T15" s="47"/>
      <c r="U15" s="48"/>
      <c r="V15" s="40"/>
      <c r="W15" s="42">
        <v>6</v>
      </c>
      <c r="X15" s="43">
        <v>4</v>
      </c>
      <c r="Y15" s="43"/>
      <c r="Z15" s="49" t="s">
        <v>33</v>
      </c>
      <c r="AA15" s="44"/>
      <c r="AB15" s="51"/>
      <c r="AC15" s="52" t="s">
        <v>36</v>
      </c>
      <c r="AD15" s="200"/>
    </row>
    <row r="16" spans="1:30" s="201" customFormat="1" ht="28.5" customHeight="1" x14ac:dyDescent="0.2">
      <c r="A16" s="371" t="s">
        <v>119</v>
      </c>
      <c r="B16" s="33"/>
      <c r="C16" s="34">
        <f t="shared" si="1"/>
        <v>2</v>
      </c>
      <c r="D16" s="35">
        <f t="shared" si="2"/>
        <v>2</v>
      </c>
      <c r="E16" s="35" t="str">
        <f t="shared" si="3"/>
        <v/>
      </c>
      <c r="F16" s="35" t="str">
        <f t="shared" si="4"/>
        <v/>
      </c>
      <c r="G16" s="36" t="str">
        <f t="shared" si="5"/>
        <v/>
      </c>
      <c r="H16" s="37"/>
      <c r="I16" s="35"/>
      <c r="J16" s="38"/>
      <c r="K16" s="39"/>
      <c r="L16" s="40"/>
      <c r="M16" s="41"/>
      <c r="N16" s="265"/>
      <c r="O16" s="43"/>
      <c r="P16" s="44"/>
      <c r="Q16" s="42"/>
      <c r="R16" s="45"/>
      <c r="S16" s="46"/>
      <c r="T16" s="47"/>
      <c r="U16" s="48"/>
      <c r="V16" s="40"/>
      <c r="W16" s="42">
        <v>2</v>
      </c>
      <c r="X16" s="43"/>
      <c r="Y16" s="43"/>
      <c r="Z16" s="58"/>
      <c r="AA16" s="38"/>
      <c r="AB16" s="51"/>
      <c r="AC16" s="52" t="s">
        <v>36</v>
      </c>
      <c r="AD16" s="200"/>
    </row>
    <row r="17" spans="1:34" s="201" customFormat="1" ht="26.25" customHeight="1" x14ac:dyDescent="0.2">
      <c r="A17" s="371" t="s">
        <v>93</v>
      </c>
      <c r="B17" s="33" t="s">
        <v>57</v>
      </c>
      <c r="C17" s="34">
        <f t="shared" si="1"/>
        <v>16</v>
      </c>
      <c r="D17" s="35">
        <f t="shared" si="2"/>
        <v>8</v>
      </c>
      <c r="E17" s="35">
        <f t="shared" si="3"/>
        <v>6</v>
      </c>
      <c r="F17" s="35" t="str">
        <f t="shared" si="4"/>
        <v/>
      </c>
      <c r="G17" s="36">
        <f t="shared" si="5"/>
        <v>2</v>
      </c>
      <c r="H17" s="37"/>
      <c r="I17" s="35"/>
      <c r="J17" s="38"/>
      <c r="K17" s="39"/>
      <c r="L17" s="40"/>
      <c r="M17" s="41">
        <v>2</v>
      </c>
      <c r="N17" s="265" t="s">
        <v>14</v>
      </c>
      <c r="O17" s="43"/>
      <c r="P17" s="44"/>
      <c r="Q17" s="42"/>
      <c r="R17" s="45"/>
      <c r="S17" s="67"/>
      <c r="T17" s="47"/>
      <c r="U17" s="48"/>
      <c r="V17" s="40" t="s">
        <v>49</v>
      </c>
      <c r="W17" s="42">
        <v>6</v>
      </c>
      <c r="X17" s="43">
        <v>6</v>
      </c>
      <c r="Y17" s="43"/>
      <c r="Z17" s="55" t="s">
        <v>49</v>
      </c>
      <c r="AA17" s="56">
        <v>2</v>
      </c>
      <c r="AB17" s="51" t="s">
        <v>13</v>
      </c>
      <c r="AC17" s="52" t="s">
        <v>36</v>
      </c>
      <c r="AD17" s="200"/>
    </row>
    <row r="18" spans="1:34" s="201" customFormat="1" ht="15.75" customHeight="1" x14ac:dyDescent="0.2">
      <c r="A18" s="371" t="s">
        <v>144</v>
      </c>
      <c r="B18" s="33"/>
      <c r="C18" s="34">
        <f t="shared" si="1"/>
        <v>2</v>
      </c>
      <c r="D18" s="35">
        <f t="shared" si="2"/>
        <v>2</v>
      </c>
      <c r="E18" s="35" t="str">
        <f t="shared" si="3"/>
        <v/>
      </c>
      <c r="F18" s="35" t="str">
        <f t="shared" si="4"/>
        <v/>
      </c>
      <c r="G18" s="36" t="str">
        <f t="shared" si="5"/>
        <v/>
      </c>
      <c r="H18" s="37"/>
      <c r="I18" s="35"/>
      <c r="J18" s="38"/>
      <c r="K18" s="39"/>
      <c r="L18" s="40"/>
      <c r="M18" s="41"/>
      <c r="N18" s="265"/>
      <c r="O18" s="43"/>
      <c r="P18" s="44"/>
      <c r="Q18" s="42"/>
      <c r="R18" s="45"/>
      <c r="S18" s="67"/>
      <c r="T18" s="47"/>
      <c r="U18" s="48"/>
      <c r="V18" s="40"/>
      <c r="W18" s="42">
        <v>2</v>
      </c>
      <c r="X18" s="43"/>
      <c r="Y18" s="43"/>
      <c r="Z18" s="55"/>
      <c r="AA18" s="56"/>
      <c r="AB18" s="51"/>
      <c r="AC18" s="52" t="s">
        <v>36</v>
      </c>
      <c r="AD18" s="200"/>
    </row>
    <row r="19" spans="1:34" s="201" customFormat="1" ht="15.75" customHeight="1" x14ac:dyDescent="0.2">
      <c r="A19" s="371" t="s">
        <v>145</v>
      </c>
      <c r="B19" s="33" t="s">
        <v>29</v>
      </c>
      <c r="C19" s="34">
        <f t="shared" si="1"/>
        <v>10</v>
      </c>
      <c r="D19" s="35">
        <f t="shared" si="2"/>
        <v>6</v>
      </c>
      <c r="E19" s="35">
        <f t="shared" si="3"/>
        <v>4</v>
      </c>
      <c r="F19" s="35" t="str">
        <f t="shared" si="4"/>
        <v/>
      </c>
      <c r="G19" s="36" t="str">
        <f t="shared" si="5"/>
        <v/>
      </c>
      <c r="H19" s="37"/>
      <c r="I19" s="35"/>
      <c r="J19" s="38"/>
      <c r="K19" s="39"/>
      <c r="L19" s="40"/>
      <c r="M19" s="41">
        <v>2</v>
      </c>
      <c r="N19" s="265" t="s">
        <v>14</v>
      </c>
      <c r="O19" s="43"/>
      <c r="P19" s="44"/>
      <c r="Q19" s="42"/>
      <c r="R19" s="45"/>
      <c r="S19" s="67"/>
      <c r="T19" s="47"/>
      <c r="U19" s="48"/>
      <c r="V19" s="40">
        <v>1</v>
      </c>
      <c r="W19" s="42">
        <v>4</v>
      </c>
      <c r="X19" s="43">
        <v>4</v>
      </c>
      <c r="Y19" s="43"/>
      <c r="Z19" s="55" t="s">
        <v>33</v>
      </c>
      <c r="AA19" s="56"/>
      <c r="AB19" s="51"/>
      <c r="AC19" s="52" t="s">
        <v>36</v>
      </c>
      <c r="AD19" s="200"/>
    </row>
    <row r="20" spans="1:34" s="201" customFormat="1" ht="28.5" customHeight="1" x14ac:dyDescent="0.2">
      <c r="A20" s="371" t="s">
        <v>103</v>
      </c>
      <c r="B20" s="33" t="s">
        <v>41</v>
      </c>
      <c r="C20" s="34">
        <f t="shared" si="1"/>
        <v>14</v>
      </c>
      <c r="D20" s="35">
        <f t="shared" si="2"/>
        <v>8</v>
      </c>
      <c r="E20" s="35">
        <f t="shared" si="3"/>
        <v>4</v>
      </c>
      <c r="F20" s="35" t="str">
        <f t="shared" si="4"/>
        <v/>
      </c>
      <c r="G20" s="36">
        <f t="shared" si="5"/>
        <v>2</v>
      </c>
      <c r="H20" s="37"/>
      <c r="I20" s="35"/>
      <c r="J20" s="38"/>
      <c r="K20" s="39"/>
      <c r="L20" s="40"/>
      <c r="M20" s="41">
        <v>2</v>
      </c>
      <c r="N20" s="265" t="s">
        <v>14</v>
      </c>
      <c r="O20" s="43"/>
      <c r="P20" s="44"/>
      <c r="Q20" s="42"/>
      <c r="R20" s="45"/>
      <c r="S20" s="67"/>
      <c r="T20" s="47"/>
      <c r="U20" s="48"/>
      <c r="V20" s="40">
        <v>1</v>
      </c>
      <c r="W20" s="42">
        <v>6</v>
      </c>
      <c r="X20" s="43">
        <v>4</v>
      </c>
      <c r="Y20" s="43"/>
      <c r="Z20" s="55"/>
      <c r="AA20" s="56">
        <v>2</v>
      </c>
      <c r="AB20" s="51" t="s">
        <v>13</v>
      </c>
      <c r="AC20" s="52" t="s">
        <v>36</v>
      </c>
      <c r="AD20" s="200"/>
    </row>
    <row r="21" spans="1:34" s="201" customFormat="1" ht="30" x14ac:dyDescent="0.2">
      <c r="A21" s="371" t="s">
        <v>121</v>
      </c>
      <c r="B21" s="33"/>
      <c r="C21" s="34">
        <f t="shared" si="1"/>
        <v>2</v>
      </c>
      <c r="D21" s="35">
        <f t="shared" si="2"/>
        <v>2</v>
      </c>
      <c r="E21" s="35" t="str">
        <f t="shared" si="3"/>
        <v/>
      </c>
      <c r="F21" s="35" t="str">
        <f t="shared" si="4"/>
        <v/>
      </c>
      <c r="G21" s="36" t="str">
        <f t="shared" si="5"/>
        <v/>
      </c>
      <c r="H21" s="37"/>
      <c r="I21" s="35"/>
      <c r="J21" s="38"/>
      <c r="K21" s="39"/>
      <c r="L21" s="40"/>
      <c r="M21" s="41"/>
      <c r="N21" s="265"/>
      <c r="O21" s="43"/>
      <c r="P21" s="44"/>
      <c r="Q21" s="42"/>
      <c r="R21" s="45"/>
      <c r="S21" s="67"/>
      <c r="T21" s="47"/>
      <c r="U21" s="48"/>
      <c r="V21" s="40"/>
      <c r="W21" s="42">
        <v>2</v>
      </c>
      <c r="X21" s="43"/>
      <c r="Y21" s="43"/>
      <c r="Z21" s="55"/>
      <c r="AA21" s="56"/>
      <c r="AB21" s="51"/>
      <c r="AC21" s="52" t="s">
        <v>36</v>
      </c>
      <c r="AD21" s="200"/>
    </row>
    <row r="22" spans="1:34" s="201" customFormat="1" ht="31.5" customHeight="1" thickBot="1" x14ac:dyDescent="0.25">
      <c r="A22" s="373" t="s">
        <v>158</v>
      </c>
      <c r="B22" s="338" t="s">
        <v>41</v>
      </c>
      <c r="C22" s="70" t="str">
        <f t="shared" si="1"/>
        <v/>
      </c>
      <c r="D22" s="71" t="str">
        <f t="shared" si="2"/>
        <v/>
      </c>
      <c r="E22" s="71" t="str">
        <f t="shared" si="3"/>
        <v/>
      </c>
      <c r="F22" s="71" t="str">
        <f t="shared" si="4"/>
        <v/>
      </c>
      <c r="G22" s="72" t="str">
        <f t="shared" si="5"/>
        <v/>
      </c>
      <c r="H22" s="73"/>
      <c r="I22" s="71"/>
      <c r="J22" s="74"/>
      <c r="K22" s="75"/>
      <c r="L22" s="76"/>
      <c r="M22" s="73"/>
      <c r="N22" s="304"/>
      <c r="O22" s="71"/>
      <c r="P22" s="74"/>
      <c r="Q22" s="77"/>
      <c r="R22" s="78"/>
      <c r="S22" s="339"/>
      <c r="T22" s="80"/>
      <c r="U22" s="81"/>
      <c r="V22" s="76"/>
      <c r="W22" s="77"/>
      <c r="X22" s="71"/>
      <c r="Y22" s="71"/>
      <c r="Z22" s="78" t="s">
        <v>33</v>
      </c>
      <c r="AA22" s="339"/>
      <c r="AB22" s="340"/>
      <c r="AC22" s="82" t="s">
        <v>36</v>
      </c>
      <c r="AD22" s="200"/>
    </row>
    <row r="23" spans="1:34" s="201" customFormat="1" ht="15" x14ac:dyDescent="0.2">
      <c r="A23" s="200"/>
      <c r="B23" s="200"/>
      <c r="C23" s="271" t="str">
        <f t="shared" ref="C23:C24" si="6">IF(SUM(D23,E23,F23,G23) &lt;&gt; 0,SUM(D23,E23,F23,G23),"")</f>
        <v/>
      </c>
      <c r="D23" s="271" t="str">
        <f t="shared" ref="D23:D24" si="7">IF(SUM(H23,M23,W23) &lt;&gt; 0,SUM(H23,M23,W23),"")</f>
        <v/>
      </c>
      <c r="E23" s="271" t="str">
        <f t="shared" ref="E23" si="8">IF(SUM(I23,O23,X23) &lt;&gt; 0,SUM(I23,O23,X23),"")</f>
        <v/>
      </c>
      <c r="F23" s="271" t="str">
        <f t="shared" ref="F23" si="9">IF(SUM(J23,P23,Y23) &lt;&gt; 0,SUM(J23,P23,Y23),"")</f>
        <v/>
      </c>
      <c r="G23" s="271" t="str">
        <f t="shared" ref="G23" si="10">IF(SUM(S23,AA23) &lt;&gt; 0,SUM(S23,AA23),"")</f>
        <v/>
      </c>
      <c r="H23" s="200"/>
      <c r="I23" s="200"/>
      <c r="J23" s="200"/>
      <c r="K23" s="200"/>
      <c r="L23" s="200"/>
      <c r="M23" s="200"/>
      <c r="N23" s="2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</row>
    <row r="24" spans="1:34" s="201" customFormat="1" ht="15" x14ac:dyDescent="0.2">
      <c r="A24" s="218" t="s">
        <v>25</v>
      </c>
      <c r="B24" s="200"/>
      <c r="C24" s="271" t="str">
        <f t="shared" si="6"/>
        <v/>
      </c>
      <c r="D24" s="271" t="str">
        <f t="shared" si="7"/>
        <v/>
      </c>
      <c r="E24" s="408" t="s">
        <v>82</v>
      </c>
      <c r="F24" s="408"/>
      <c r="G24" s="408"/>
      <c r="H24" s="200"/>
      <c r="I24" s="200"/>
      <c r="J24" s="200"/>
      <c r="K24" s="200"/>
      <c r="L24" s="200"/>
      <c r="M24" s="200"/>
      <c r="N24" s="2"/>
      <c r="O24" s="200"/>
      <c r="P24" s="200"/>
      <c r="Q24" s="200"/>
      <c r="R24" s="200"/>
      <c r="S24" s="200"/>
      <c r="T24" s="218" t="s">
        <v>83</v>
      </c>
      <c r="U24" s="218"/>
      <c r="V24" s="218"/>
      <c r="W24" s="218"/>
      <c r="X24" s="218"/>
      <c r="Y24" s="218"/>
      <c r="Z24" s="200"/>
      <c r="AA24" s="200"/>
      <c r="AB24" s="200"/>
      <c r="AC24" s="200" t="s">
        <v>84</v>
      </c>
      <c r="AD24" s="200"/>
      <c r="AE24" s="200"/>
      <c r="AF24" s="200"/>
      <c r="AG24" s="200"/>
      <c r="AH24" s="200"/>
    </row>
  </sheetData>
  <mergeCells count="10">
    <mergeCell ref="E24:G24"/>
    <mergeCell ref="AC7:AC8"/>
    <mergeCell ref="X1:AB1"/>
    <mergeCell ref="A4:B4"/>
    <mergeCell ref="A7:A8"/>
    <mergeCell ref="B7:B8"/>
    <mergeCell ref="H7:J7"/>
    <mergeCell ref="K7:T7"/>
    <mergeCell ref="U7:AB7"/>
    <mergeCell ref="C7:G7"/>
  </mergeCells>
  <pageMargins left="0.25" right="0.25" top="0.75" bottom="0.75" header="0.3" footer="0.3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AG26"/>
  <sheetViews>
    <sheetView topLeftCell="A5" zoomScale="120" zoomScaleNormal="120" workbookViewId="0">
      <selection activeCell="AB6" sqref="AB6"/>
    </sheetView>
  </sheetViews>
  <sheetFormatPr defaultRowHeight="12" x14ac:dyDescent="0.2"/>
  <cols>
    <col min="1" max="1" width="46.140625" style="1" customWidth="1"/>
    <col min="2" max="2" width="10" style="1" customWidth="1"/>
    <col min="3" max="7" width="4.28515625" style="1" customWidth="1"/>
    <col min="8" max="10" width="3.85546875" style="1" customWidth="1"/>
    <col min="11" max="11" width="4.140625" style="1" customWidth="1"/>
    <col min="12" max="12" width="5.42578125" style="1" customWidth="1"/>
    <col min="13" max="13" width="3.28515625" style="1" bestFit="1" customWidth="1"/>
    <col min="14" max="14" width="2.140625" style="1" customWidth="1"/>
    <col min="15" max="15" width="4.5703125" style="1" customWidth="1"/>
    <col min="16" max="16" width="3.28515625" style="1" customWidth="1"/>
    <col min="17" max="17" width="2.140625" style="1" customWidth="1"/>
    <col min="18" max="18" width="5.85546875" style="1" customWidth="1"/>
    <col min="19" max="19" width="3.28515625" style="1" customWidth="1"/>
    <col min="20" max="20" width="4.85546875" style="1" customWidth="1"/>
    <col min="21" max="21" width="4.140625" style="1" customWidth="1"/>
    <col min="22" max="22" width="5.28515625" style="1" customWidth="1"/>
    <col min="23" max="25" width="3.42578125" style="1" customWidth="1"/>
    <col min="26" max="26" width="5.85546875" style="1" customWidth="1"/>
    <col min="27" max="27" width="3.7109375" style="1" customWidth="1"/>
    <col min="28" max="28" width="4.42578125" style="1" customWidth="1"/>
    <col min="29" max="29" width="10.85546875" style="1" customWidth="1"/>
    <col min="30" max="30" width="4.140625" style="1" customWidth="1"/>
    <col min="31" max="31" width="3.85546875" style="1" customWidth="1"/>
    <col min="32" max="32" width="3.7109375" style="1" customWidth="1"/>
    <col min="33" max="33" width="3.5703125" style="1" customWidth="1"/>
    <col min="34" max="35" width="1.85546875" style="1" bestFit="1" customWidth="1"/>
    <col min="36" max="16384" width="9.140625" style="1"/>
  </cols>
  <sheetData>
    <row r="1" spans="1:30" s="128" customFormat="1" ht="15.75" x14ac:dyDescent="0.2">
      <c r="A1" s="126"/>
      <c r="B1" s="126"/>
      <c r="C1" s="126"/>
      <c r="D1" s="127"/>
      <c r="E1" s="127"/>
      <c r="F1" s="127"/>
      <c r="G1" s="127"/>
      <c r="H1" s="126" t="s">
        <v>24</v>
      </c>
      <c r="I1" s="126"/>
      <c r="J1" s="127"/>
      <c r="K1" s="127"/>
      <c r="L1" s="127"/>
      <c r="M1" s="127"/>
      <c r="N1" s="279"/>
      <c r="O1" s="127"/>
      <c r="P1" s="127"/>
      <c r="Q1" s="127"/>
      <c r="R1" s="127"/>
      <c r="S1" s="127"/>
      <c r="T1" s="126"/>
      <c r="U1" s="126"/>
      <c r="V1" s="126"/>
      <c r="W1" s="126"/>
      <c r="X1" s="385" t="s">
        <v>9</v>
      </c>
      <c r="Y1" s="385"/>
      <c r="Z1" s="385"/>
      <c r="AA1" s="385"/>
      <c r="AB1" s="385"/>
      <c r="AC1" s="126"/>
      <c r="AD1" s="126"/>
    </row>
    <row r="2" spans="1:30" s="128" customFormat="1" ht="15.75" x14ac:dyDescent="0.2">
      <c r="A2" s="126"/>
      <c r="B2" s="129"/>
      <c r="C2" s="129"/>
      <c r="D2" s="129"/>
      <c r="E2" s="129"/>
      <c r="F2" s="129"/>
      <c r="G2" s="129"/>
      <c r="H2" s="126" t="s">
        <v>20</v>
      </c>
      <c r="I2" s="126"/>
      <c r="J2" s="129"/>
      <c r="K2" s="129"/>
      <c r="L2" s="129"/>
      <c r="M2" s="129"/>
      <c r="N2" s="280"/>
      <c r="O2" s="129"/>
      <c r="P2" s="129"/>
      <c r="Q2" s="129"/>
      <c r="R2" s="129"/>
      <c r="S2" s="129"/>
      <c r="T2" s="129"/>
      <c r="U2" s="129"/>
      <c r="V2" s="129"/>
      <c r="W2" s="129"/>
      <c r="X2" s="126"/>
      <c r="Y2" s="129"/>
      <c r="Z2" s="126" t="s">
        <v>21</v>
      </c>
      <c r="AA2" s="126"/>
      <c r="AB2" s="129"/>
      <c r="AC2" s="129"/>
      <c r="AD2" s="129"/>
    </row>
    <row r="3" spans="1:30" s="128" customFormat="1" ht="15.75" x14ac:dyDescent="0.2">
      <c r="A3" s="126"/>
      <c r="B3" s="126"/>
      <c r="C3" s="126"/>
      <c r="D3" s="126"/>
      <c r="E3" s="126"/>
      <c r="F3" s="129" t="s">
        <v>8</v>
      </c>
      <c r="G3" s="129"/>
      <c r="H3" s="129"/>
      <c r="I3" s="129"/>
      <c r="J3" s="129"/>
      <c r="K3" s="129"/>
      <c r="L3" s="129"/>
      <c r="M3" s="126"/>
      <c r="N3" s="2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9"/>
    </row>
    <row r="4" spans="1:30" s="128" customFormat="1" ht="15.75" x14ac:dyDescent="0.2">
      <c r="A4" s="386" t="s">
        <v>26</v>
      </c>
      <c r="B4" s="386"/>
      <c r="C4" s="129"/>
      <c r="D4" s="130" t="s">
        <v>59</v>
      </c>
      <c r="E4" s="130"/>
      <c r="F4" s="131"/>
      <c r="G4" s="131"/>
      <c r="H4" s="132" t="s">
        <v>35</v>
      </c>
      <c r="I4" s="126"/>
      <c r="J4" s="126"/>
      <c r="K4" s="126"/>
      <c r="L4" s="126"/>
      <c r="M4" s="126"/>
      <c r="N4" s="2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7" t="s">
        <v>106</v>
      </c>
      <c r="AC4" s="127"/>
      <c r="AD4" s="127"/>
    </row>
    <row r="5" spans="1:30" s="128" customFormat="1" ht="15.75" x14ac:dyDescent="0.2">
      <c r="A5" s="126"/>
      <c r="B5" s="126"/>
      <c r="C5" s="126"/>
      <c r="D5" s="130" t="s">
        <v>78</v>
      </c>
      <c r="E5" s="129"/>
      <c r="F5" s="129"/>
      <c r="G5" s="129"/>
      <c r="H5" s="132" t="s">
        <v>79</v>
      </c>
      <c r="I5" s="129"/>
      <c r="J5" s="129"/>
      <c r="K5" s="129"/>
      <c r="L5" s="129"/>
      <c r="M5" s="129"/>
      <c r="N5" s="2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</row>
    <row r="6" spans="1:30" s="128" customFormat="1" ht="16.5" thickBot="1" x14ac:dyDescent="0.25">
      <c r="A6" s="126"/>
      <c r="B6" s="126"/>
      <c r="C6" s="126"/>
      <c r="D6" s="126"/>
      <c r="E6" s="126"/>
      <c r="F6" s="126"/>
      <c r="G6" s="126"/>
      <c r="H6" s="126" t="s">
        <v>58</v>
      </c>
      <c r="I6" s="126"/>
      <c r="J6" s="126"/>
      <c r="K6" s="126"/>
      <c r="L6" s="126"/>
      <c r="M6" s="227"/>
      <c r="N6" s="281"/>
      <c r="O6" s="227"/>
      <c r="P6" s="227"/>
      <c r="Q6" s="227" t="s">
        <v>81</v>
      </c>
      <c r="R6" s="227"/>
      <c r="S6" s="227"/>
      <c r="T6" s="227"/>
      <c r="U6" s="227"/>
      <c r="V6" s="227"/>
      <c r="W6" s="227"/>
      <c r="X6" s="227"/>
      <c r="Y6" s="227"/>
      <c r="Z6" s="126"/>
      <c r="AA6" s="126"/>
      <c r="AB6" s="126" t="s">
        <v>157</v>
      </c>
      <c r="AC6" s="126"/>
      <c r="AD6" s="129"/>
    </row>
    <row r="7" spans="1:30" s="201" customFormat="1" ht="48" customHeight="1" thickBot="1" x14ac:dyDescent="0.25">
      <c r="A7" s="399" t="s">
        <v>6</v>
      </c>
      <c r="B7" s="401" t="s">
        <v>28</v>
      </c>
      <c r="C7" s="403" t="s">
        <v>16</v>
      </c>
      <c r="D7" s="404"/>
      <c r="E7" s="404"/>
      <c r="F7" s="404"/>
      <c r="G7" s="405"/>
      <c r="H7" s="403" t="s">
        <v>155</v>
      </c>
      <c r="I7" s="404"/>
      <c r="J7" s="405"/>
      <c r="K7" s="403" t="s">
        <v>22</v>
      </c>
      <c r="L7" s="404"/>
      <c r="M7" s="404"/>
      <c r="N7" s="404"/>
      <c r="O7" s="404"/>
      <c r="P7" s="404"/>
      <c r="Q7" s="404"/>
      <c r="R7" s="404"/>
      <c r="S7" s="404"/>
      <c r="T7" s="405"/>
      <c r="U7" s="403" t="s">
        <v>23</v>
      </c>
      <c r="V7" s="404"/>
      <c r="W7" s="404"/>
      <c r="X7" s="404"/>
      <c r="Y7" s="404"/>
      <c r="Z7" s="404"/>
      <c r="AA7" s="404"/>
      <c r="AB7" s="405"/>
      <c r="AC7" s="399" t="s">
        <v>17</v>
      </c>
      <c r="AD7" s="200"/>
    </row>
    <row r="8" spans="1:30" s="201" customFormat="1" ht="93.75" customHeight="1" thickBot="1" x14ac:dyDescent="0.25">
      <c r="A8" s="400"/>
      <c r="B8" s="402"/>
      <c r="C8" s="228" t="s">
        <v>0</v>
      </c>
      <c r="D8" s="229" t="s">
        <v>1</v>
      </c>
      <c r="E8" s="229" t="s">
        <v>2</v>
      </c>
      <c r="F8" s="230" t="s">
        <v>3</v>
      </c>
      <c r="G8" s="231" t="s">
        <v>107</v>
      </c>
      <c r="H8" s="232" t="s">
        <v>1</v>
      </c>
      <c r="I8" s="229" t="s">
        <v>2</v>
      </c>
      <c r="J8" s="233" t="s">
        <v>3</v>
      </c>
      <c r="K8" s="234" t="s">
        <v>72</v>
      </c>
      <c r="L8" s="234" t="s">
        <v>73</v>
      </c>
      <c r="M8" s="235" t="s">
        <v>1</v>
      </c>
      <c r="N8" s="263"/>
      <c r="O8" s="229" t="s">
        <v>2</v>
      </c>
      <c r="P8" s="237" t="s">
        <v>3</v>
      </c>
      <c r="Q8" s="238"/>
      <c r="R8" s="229" t="s">
        <v>4</v>
      </c>
      <c r="S8" s="231" t="s">
        <v>107</v>
      </c>
      <c r="T8" s="233" t="s">
        <v>5</v>
      </c>
      <c r="U8" s="234" t="s">
        <v>72</v>
      </c>
      <c r="V8" s="234" t="s">
        <v>73</v>
      </c>
      <c r="W8" s="236" t="s">
        <v>1</v>
      </c>
      <c r="X8" s="229" t="s">
        <v>2</v>
      </c>
      <c r="Y8" s="229" t="s">
        <v>3</v>
      </c>
      <c r="Z8" s="229" t="s">
        <v>4</v>
      </c>
      <c r="AA8" s="231" t="s">
        <v>107</v>
      </c>
      <c r="AB8" s="233" t="s">
        <v>5</v>
      </c>
      <c r="AC8" s="400"/>
      <c r="AD8" s="200"/>
    </row>
    <row r="9" spans="1:30" s="201" customFormat="1" ht="15" x14ac:dyDescent="0.2">
      <c r="A9" s="53" t="s">
        <v>141</v>
      </c>
      <c r="B9" s="36" t="s">
        <v>30</v>
      </c>
      <c r="C9" s="15">
        <f>IF(SUM(D9,E9,F9,G9) &lt;&gt; 0,SUM(D9,E9,F9,G9),"")</f>
        <v>8</v>
      </c>
      <c r="D9" s="16">
        <f>IF(SUM(H9,M9,W9) &lt;&gt; 0,SUM(H9,M9,W9),"")</f>
        <v>6</v>
      </c>
      <c r="E9" s="16" t="str">
        <f t="shared" ref="E9:F9" si="0">IF(SUM(I9,O9,X9) &lt;&gt; 0,SUM(I9,O9,X9),"")</f>
        <v/>
      </c>
      <c r="F9" s="16">
        <f t="shared" si="0"/>
        <v>2</v>
      </c>
      <c r="G9" s="14" t="str">
        <f>IF(SUM(S9,AA9) &lt;&gt; 0,SUM(S9,AA9),"")</f>
        <v/>
      </c>
      <c r="H9" s="17"/>
      <c r="I9" s="18"/>
      <c r="J9" s="19"/>
      <c r="K9" s="20"/>
      <c r="L9" s="20"/>
      <c r="M9" s="21">
        <v>2</v>
      </c>
      <c r="N9" s="264" t="s">
        <v>14</v>
      </c>
      <c r="O9" s="18"/>
      <c r="P9" s="19"/>
      <c r="Q9" s="22"/>
      <c r="R9" s="23"/>
      <c r="S9" s="24"/>
      <c r="T9" s="25"/>
      <c r="U9" s="26"/>
      <c r="V9" s="27">
        <v>1</v>
      </c>
      <c r="W9" s="54">
        <v>4</v>
      </c>
      <c r="X9" s="29"/>
      <c r="Y9" s="35">
        <v>2</v>
      </c>
      <c r="Z9" s="58" t="s">
        <v>12</v>
      </c>
      <c r="AA9" s="38"/>
      <c r="AB9" s="25"/>
      <c r="AC9" s="20" t="s">
        <v>39</v>
      </c>
      <c r="AD9" s="200"/>
    </row>
    <row r="10" spans="1:30" s="201" customFormat="1" ht="30" x14ac:dyDescent="0.2">
      <c r="A10" s="53" t="s">
        <v>146</v>
      </c>
      <c r="B10" s="33" t="s">
        <v>32</v>
      </c>
      <c r="C10" s="34">
        <f>IF(SUM(D10,E10,F10,G10) &lt;&gt; 0,SUM(D10,E10,F10,G10),"")</f>
        <v>6</v>
      </c>
      <c r="D10" s="35">
        <f>IF(SUM(H10,M10,W10) &lt;&gt; 0,SUM(H10,M10,W10),"")</f>
        <v>2</v>
      </c>
      <c r="E10" s="35">
        <f t="shared" ref="E10:F12" si="1">IF(SUM(I10,O10,X10) &lt;&gt; 0,SUM(I10,O10,X10),"")</f>
        <v>4</v>
      </c>
      <c r="F10" s="35" t="str">
        <f t="shared" si="1"/>
        <v/>
      </c>
      <c r="G10" s="36" t="str">
        <f>IF(SUM(S10,AA10) &lt;&gt; 0,SUM(S10,AA10),"")</f>
        <v/>
      </c>
      <c r="H10" s="37"/>
      <c r="I10" s="35"/>
      <c r="J10" s="38"/>
      <c r="K10" s="62"/>
      <c r="L10" s="40">
        <v>1</v>
      </c>
      <c r="M10" s="37">
        <v>2</v>
      </c>
      <c r="N10" s="266"/>
      <c r="O10" s="35">
        <v>4</v>
      </c>
      <c r="P10" s="38"/>
      <c r="Q10" s="54"/>
      <c r="R10" s="55" t="s">
        <v>12</v>
      </c>
      <c r="S10" s="56"/>
      <c r="T10" s="47"/>
      <c r="U10" s="48"/>
      <c r="V10" s="40"/>
      <c r="W10" s="54"/>
      <c r="X10" s="35"/>
      <c r="Y10" s="35"/>
      <c r="Z10" s="58"/>
      <c r="AA10" s="38"/>
      <c r="AB10" s="60"/>
      <c r="AC10" s="52" t="s">
        <v>50</v>
      </c>
      <c r="AD10" s="200"/>
    </row>
    <row r="11" spans="1:30" s="201" customFormat="1" ht="15" x14ac:dyDescent="0.2">
      <c r="A11" s="53" t="s">
        <v>142</v>
      </c>
      <c r="B11" s="33" t="s">
        <v>30</v>
      </c>
      <c r="C11" s="34">
        <f t="shared" ref="C11" si="2">IF(SUM(D11,E11,F11,G11) &lt;&gt; 0,SUM(D11,E11,F11,G11),"")</f>
        <v>10</v>
      </c>
      <c r="D11" s="35">
        <f t="shared" ref="D11" si="3">IF(SUM(H11,M11,W11) &lt;&gt; 0,SUM(H11,M11,W11),"")</f>
        <v>4</v>
      </c>
      <c r="E11" s="35">
        <f t="shared" si="1"/>
        <v>4</v>
      </c>
      <c r="F11" s="35" t="str">
        <f t="shared" si="1"/>
        <v/>
      </c>
      <c r="G11" s="36">
        <f t="shared" ref="G11" si="4">IF(SUM(S11,AA11) &lt;&gt; 0,SUM(S11,AA11),"")</f>
        <v>2</v>
      </c>
      <c r="H11" s="37"/>
      <c r="I11" s="35"/>
      <c r="J11" s="38"/>
      <c r="K11" s="39"/>
      <c r="L11" s="40">
        <v>1</v>
      </c>
      <c r="M11" s="37">
        <v>4</v>
      </c>
      <c r="N11" s="266"/>
      <c r="O11" s="35">
        <v>4</v>
      </c>
      <c r="P11" s="38"/>
      <c r="Q11" s="54"/>
      <c r="R11" s="55"/>
      <c r="S11" s="56">
        <v>2</v>
      </c>
      <c r="T11" s="47" t="s">
        <v>13</v>
      </c>
      <c r="U11" s="48"/>
      <c r="V11" s="40"/>
      <c r="W11" s="54"/>
      <c r="X11" s="35"/>
      <c r="Y11" s="35"/>
      <c r="Z11" s="58"/>
      <c r="AA11" s="38"/>
      <c r="AB11" s="60"/>
      <c r="AC11" s="52" t="s">
        <v>36</v>
      </c>
      <c r="AD11" s="200"/>
    </row>
    <row r="12" spans="1:30" s="201" customFormat="1" ht="15" x14ac:dyDescent="0.2">
      <c r="A12" s="371" t="s">
        <v>120</v>
      </c>
      <c r="B12" s="33"/>
      <c r="C12" s="34">
        <f>IF(SUM(D12,E12,F12,G12) &lt;&gt; 0,SUM(D12,E12,F12,G12),"")</f>
        <v>2</v>
      </c>
      <c r="D12" s="35" t="str">
        <f>IF(SUM(H12,M12,W12) &lt;&gt; 0,SUM(H12,M12,W12),"")</f>
        <v/>
      </c>
      <c r="E12" s="35">
        <f t="shared" si="1"/>
        <v>2</v>
      </c>
      <c r="F12" s="35" t="str">
        <f t="shared" si="1"/>
        <v/>
      </c>
      <c r="G12" s="36" t="str">
        <f>IF(SUM(S12,AA12) &lt;&gt; 0,SUM(S12,AA12),"")</f>
        <v/>
      </c>
      <c r="H12" s="37"/>
      <c r="I12" s="35"/>
      <c r="J12" s="38"/>
      <c r="K12" s="39"/>
      <c r="L12" s="40"/>
      <c r="M12" s="41"/>
      <c r="N12" s="265"/>
      <c r="O12" s="43"/>
      <c r="P12" s="44"/>
      <c r="Q12" s="42"/>
      <c r="R12" s="45"/>
      <c r="S12" s="46"/>
      <c r="T12" s="47"/>
      <c r="U12" s="48"/>
      <c r="V12" s="40"/>
      <c r="W12" s="42"/>
      <c r="X12" s="43">
        <v>2</v>
      </c>
      <c r="Y12" s="43"/>
      <c r="Z12" s="58"/>
      <c r="AA12" s="38"/>
      <c r="AB12" s="51"/>
      <c r="AC12" s="52" t="s">
        <v>50</v>
      </c>
      <c r="AD12" s="200"/>
    </row>
    <row r="13" spans="1:30" s="201" customFormat="1" ht="28.5" x14ac:dyDescent="0.2">
      <c r="A13" s="371" t="s">
        <v>147</v>
      </c>
      <c r="B13" s="36" t="s">
        <v>41</v>
      </c>
      <c r="C13" s="34">
        <f>IF(SUM(D13,E13,F13,G13) &lt;&gt; 0,SUM(D13,E13,F13,G13),"")</f>
        <v>10</v>
      </c>
      <c r="D13" s="35">
        <f t="shared" ref="D13:D23" si="5">IF(SUM(H13,M13,W13) &lt;&gt; 0,SUM(H13,M13,W13),"")</f>
        <v>2</v>
      </c>
      <c r="E13" s="35">
        <f t="shared" ref="E13:E23" si="6">IF(SUM(I13,O13,X13) &lt;&gt; 0,SUM(I13,O13,X13),"")</f>
        <v>6</v>
      </c>
      <c r="F13" s="35" t="str">
        <f t="shared" ref="F13:F23" si="7">IF(SUM(J13,P13,Y13) &lt;&gt; 0,SUM(J13,P13,Y13),"")</f>
        <v/>
      </c>
      <c r="G13" s="36">
        <f t="shared" ref="G13:G23" si="8">IF(SUM(S13,AA13) &lt;&gt; 0,SUM(S13,AA13),"")</f>
        <v>2</v>
      </c>
      <c r="H13" s="37"/>
      <c r="I13" s="35"/>
      <c r="J13" s="38"/>
      <c r="K13" s="39"/>
      <c r="L13" s="40" t="s">
        <v>49</v>
      </c>
      <c r="M13" s="41">
        <v>2</v>
      </c>
      <c r="N13" s="265"/>
      <c r="O13" s="43">
        <v>6</v>
      </c>
      <c r="P13" s="44"/>
      <c r="Q13" s="42"/>
      <c r="R13" s="55" t="s">
        <v>64</v>
      </c>
      <c r="S13" s="46">
        <v>2</v>
      </c>
      <c r="T13" s="47" t="s">
        <v>13</v>
      </c>
      <c r="U13" s="48"/>
      <c r="V13" s="40"/>
      <c r="W13" s="42"/>
      <c r="X13" s="43"/>
      <c r="Y13" s="43"/>
      <c r="Z13" s="49"/>
      <c r="AA13" s="44"/>
      <c r="AB13" s="51"/>
      <c r="AC13" s="52" t="s">
        <v>36</v>
      </c>
      <c r="AD13" s="200"/>
    </row>
    <row r="14" spans="1:30" s="201" customFormat="1" ht="17.25" customHeight="1" x14ac:dyDescent="0.2">
      <c r="A14" s="53" t="s">
        <v>148</v>
      </c>
      <c r="B14" s="36" t="s">
        <v>29</v>
      </c>
      <c r="C14" s="34">
        <f t="shared" ref="C14" si="9">IF(SUM(D14,E14,F14,G14) &lt;&gt; 0,SUM(D14,E14,F14,G14),"")</f>
        <v>10</v>
      </c>
      <c r="D14" s="35">
        <f t="shared" ref="D14" si="10">IF(SUM(H14,M14,W14) &lt;&gt; 0,SUM(H14,M14,W14),"")</f>
        <v>4</v>
      </c>
      <c r="E14" s="35" t="str">
        <f t="shared" ref="E14" si="11">IF(SUM(I14,O14,X14) &lt;&gt; 0,SUM(I14,O14,X14),"")</f>
        <v/>
      </c>
      <c r="F14" s="35">
        <f t="shared" ref="F14" si="12">IF(SUM(J14,P14,Y14) &lt;&gt; 0,SUM(J14,P14,Y14),"")</f>
        <v>6</v>
      </c>
      <c r="G14" s="36" t="str">
        <f t="shared" ref="G14" si="13">IF(SUM(S14,AA14) &lt;&gt; 0,SUM(S14,AA14),"")</f>
        <v/>
      </c>
      <c r="H14" s="37"/>
      <c r="I14" s="35"/>
      <c r="J14" s="38"/>
      <c r="K14" s="62">
        <v>1</v>
      </c>
      <c r="L14" s="40"/>
      <c r="M14" s="37">
        <v>4</v>
      </c>
      <c r="N14" s="266"/>
      <c r="O14" s="35"/>
      <c r="P14" s="38">
        <v>6</v>
      </c>
      <c r="Q14" s="54"/>
      <c r="R14" s="55" t="s">
        <v>33</v>
      </c>
      <c r="S14" s="56"/>
      <c r="T14" s="57"/>
      <c r="U14" s="48"/>
      <c r="V14" s="40"/>
      <c r="W14" s="54"/>
      <c r="X14" s="35"/>
      <c r="Y14" s="35"/>
      <c r="Z14" s="58"/>
      <c r="AA14" s="38"/>
      <c r="AB14" s="60"/>
      <c r="AC14" s="52" t="s">
        <v>50</v>
      </c>
      <c r="AD14" s="200"/>
    </row>
    <row r="15" spans="1:30" s="201" customFormat="1" ht="30" customHeight="1" x14ac:dyDescent="0.2">
      <c r="A15" s="53" t="s">
        <v>90</v>
      </c>
      <c r="B15" s="33" t="s">
        <v>70</v>
      </c>
      <c r="C15" s="34">
        <f t="shared" ref="C15:C23" si="14">IF(SUM(D15,E15,F15,G15) &lt;&gt; 0,SUM(D15,E15,F15,G15),"")</f>
        <v>24</v>
      </c>
      <c r="D15" s="35">
        <f t="shared" si="5"/>
        <v>10</v>
      </c>
      <c r="E15" s="35">
        <f t="shared" si="6"/>
        <v>12</v>
      </c>
      <c r="F15" s="35" t="str">
        <f t="shared" si="7"/>
        <v/>
      </c>
      <c r="G15" s="36">
        <f t="shared" si="8"/>
        <v>2</v>
      </c>
      <c r="H15" s="37"/>
      <c r="I15" s="35"/>
      <c r="J15" s="38"/>
      <c r="K15" s="39"/>
      <c r="L15" s="40"/>
      <c r="M15" s="41">
        <v>2</v>
      </c>
      <c r="N15" s="265" t="s">
        <v>14</v>
      </c>
      <c r="O15" s="35"/>
      <c r="P15" s="38"/>
      <c r="Q15" s="54"/>
      <c r="R15" s="55"/>
      <c r="S15" s="56"/>
      <c r="T15" s="60"/>
      <c r="U15" s="63"/>
      <c r="V15" s="40" t="s">
        <v>49</v>
      </c>
      <c r="W15" s="54">
        <v>8</v>
      </c>
      <c r="X15" s="35">
        <v>12</v>
      </c>
      <c r="Y15" s="35"/>
      <c r="Z15" s="55" t="s">
        <v>64</v>
      </c>
      <c r="AA15" s="38">
        <v>2</v>
      </c>
      <c r="AB15" s="60" t="s">
        <v>13</v>
      </c>
      <c r="AC15" s="52" t="s">
        <v>50</v>
      </c>
      <c r="AD15" s="200"/>
    </row>
    <row r="16" spans="1:30" s="201" customFormat="1" ht="30" x14ac:dyDescent="0.2">
      <c r="A16" s="53" t="s">
        <v>122</v>
      </c>
      <c r="B16" s="36"/>
      <c r="C16" s="34">
        <f t="shared" ref="C16:C22" si="15">IF(SUM(D16,E16,F16,G16) &lt;&gt; 0,SUM(D16,E16,F16,G16),"")</f>
        <v>2</v>
      </c>
      <c r="D16" s="35">
        <f t="shared" ref="D16:D22" si="16">IF(SUM(H16,M16,W16) &lt;&gt; 0,SUM(H16,M16,W16),"")</f>
        <v>2</v>
      </c>
      <c r="E16" s="35" t="str">
        <f t="shared" ref="E16:E22" si="17">IF(SUM(I16,O16,X16) &lt;&gt; 0,SUM(I16,O16,X16),"")</f>
        <v/>
      </c>
      <c r="F16" s="35" t="str">
        <f t="shared" ref="F16:F22" si="18">IF(SUM(J16,P16,Y16) &lt;&gt; 0,SUM(J16,P16,Y16),"")</f>
        <v/>
      </c>
      <c r="G16" s="36" t="str">
        <f t="shared" ref="G16:G22" si="19">IF(SUM(S16,AA16) &lt;&gt; 0,SUM(S16,AA16),"")</f>
        <v/>
      </c>
      <c r="H16" s="37"/>
      <c r="I16" s="35"/>
      <c r="J16" s="38"/>
      <c r="K16" s="39"/>
      <c r="L16" s="40"/>
      <c r="M16" s="37"/>
      <c r="N16" s="266"/>
      <c r="O16" s="35"/>
      <c r="P16" s="38"/>
      <c r="Q16" s="54"/>
      <c r="R16" s="55"/>
      <c r="S16" s="56"/>
      <c r="T16" s="60"/>
      <c r="U16" s="63"/>
      <c r="V16" s="40"/>
      <c r="W16" s="54">
        <v>2</v>
      </c>
      <c r="X16" s="35"/>
      <c r="Y16" s="35"/>
      <c r="Z16" s="58"/>
      <c r="AA16" s="38"/>
      <c r="AB16" s="60"/>
      <c r="AC16" s="52" t="s">
        <v>50</v>
      </c>
      <c r="AD16" s="200"/>
    </row>
    <row r="17" spans="1:33" s="201" customFormat="1" ht="30" x14ac:dyDescent="0.2">
      <c r="A17" s="53" t="s">
        <v>53</v>
      </c>
      <c r="B17" s="36" t="s">
        <v>31</v>
      </c>
      <c r="C17" s="34">
        <f t="shared" si="15"/>
        <v>8</v>
      </c>
      <c r="D17" s="35">
        <f t="shared" si="16"/>
        <v>4</v>
      </c>
      <c r="E17" s="35">
        <f t="shared" si="17"/>
        <v>4</v>
      </c>
      <c r="F17" s="35" t="str">
        <f t="shared" si="18"/>
        <v/>
      </c>
      <c r="G17" s="36" t="str">
        <f t="shared" si="19"/>
        <v/>
      </c>
      <c r="H17" s="37"/>
      <c r="I17" s="35"/>
      <c r="J17" s="38"/>
      <c r="K17" s="39"/>
      <c r="L17" s="40"/>
      <c r="M17" s="41">
        <v>2</v>
      </c>
      <c r="N17" s="265" t="s">
        <v>14</v>
      </c>
      <c r="O17" s="43"/>
      <c r="P17" s="44"/>
      <c r="Q17" s="42"/>
      <c r="R17" s="45"/>
      <c r="S17" s="67"/>
      <c r="T17" s="47"/>
      <c r="U17" s="48"/>
      <c r="V17" s="40">
        <v>1</v>
      </c>
      <c r="W17" s="42">
        <v>2</v>
      </c>
      <c r="X17" s="43">
        <v>4</v>
      </c>
      <c r="Y17" s="43"/>
      <c r="Z17" s="49" t="s">
        <v>33</v>
      </c>
      <c r="AA17" s="44"/>
      <c r="AB17" s="51"/>
      <c r="AC17" s="52" t="s">
        <v>50</v>
      </c>
      <c r="AD17" s="200"/>
    </row>
    <row r="18" spans="1:33" s="201" customFormat="1" ht="30" x14ac:dyDescent="0.2">
      <c r="A18" s="371" t="s">
        <v>149</v>
      </c>
      <c r="B18" s="33"/>
      <c r="C18" s="34">
        <f>IF(SUM(D18,E18,F18,G18) &lt;&gt; 0,SUM(D18,E18,F18,G18),"")</f>
        <v>2</v>
      </c>
      <c r="D18" s="35">
        <f>IF(SUM(H18,M18,W18) &lt;&gt; 0,SUM(H18,M18,W18),"")</f>
        <v>2</v>
      </c>
      <c r="E18" s="35" t="str">
        <f>IF(SUM(I18,O18,X18) &lt;&gt; 0,SUM(I18,O18,X18),"")</f>
        <v/>
      </c>
      <c r="F18" s="35" t="str">
        <f>IF(SUM(J18,P18,Y18) &lt;&gt; 0,SUM(J18,P18,Y18),"")</f>
        <v/>
      </c>
      <c r="G18" s="36" t="str">
        <f>IF(SUM(S18,AA18) &lt;&gt; 0,SUM(S18,AA18),"")</f>
        <v/>
      </c>
      <c r="H18" s="37"/>
      <c r="I18" s="35"/>
      <c r="J18" s="38"/>
      <c r="K18" s="39"/>
      <c r="L18" s="40"/>
      <c r="M18" s="41"/>
      <c r="N18" s="265"/>
      <c r="O18" s="43"/>
      <c r="P18" s="44"/>
      <c r="Q18" s="42"/>
      <c r="R18" s="45"/>
      <c r="S18" s="67"/>
      <c r="T18" s="47"/>
      <c r="U18" s="48"/>
      <c r="V18" s="40"/>
      <c r="W18" s="42">
        <v>2</v>
      </c>
      <c r="X18" s="43"/>
      <c r="Y18" s="43"/>
      <c r="Z18" s="49"/>
      <c r="AA18" s="44"/>
      <c r="AB18" s="51"/>
      <c r="AC18" s="52" t="s">
        <v>50</v>
      </c>
      <c r="AD18" s="200"/>
    </row>
    <row r="19" spans="1:33" s="201" customFormat="1" ht="15" x14ac:dyDescent="0.2">
      <c r="A19" s="371" t="s">
        <v>63</v>
      </c>
      <c r="B19" s="36" t="s">
        <v>31</v>
      </c>
      <c r="C19" s="34">
        <f>IF(SUM(D19,E19,F19,G19) &lt;&gt; 0,SUM(D19,E19,F19,G19),"")</f>
        <v>4</v>
      </c>
      <c r="D19" s="35">
        <f>IF(SUM(H19,M19,W19) &lt;&gt; 0,SUM(H19,M19,W19),"")</f>
        <v>2</v>
      </c>
      <c r="E19" s="35" t="str">
        <f>IF(SUM(I19,O19,X19) &lt;&gt; 0,SUM(I19,O19,X19),"")</f>
        <v/>
      </c>
      <c r="F19" s="35">
        <f>IF(SUM(J19,P19,Y19) &lt;&gt; 0,SUM(J19,P19,Y19),"")</f>
        <v>2</v>
      </c>
      <c r="G19" s="36" t="str">
        <f>IF(SUM(S19,AA19) &lt;&gt; 0,SUM(S19,AA19),"")</f>
        <v/>
      </c>
      <c r="H19" s="37"/>
      <c r="I19" s="35"/>
      <c r="J19" s="38"/>
      <c r="K19" s="39"/>
      <c r="L19" s="40">
        <v>1</v>
      </c>
      <c r="M19" s="41">
        <v>2</v>
      </c>
      <c r="N19" s="265"/>
      <c r="O19" s="43"/>
      <c r="P19" s="44">
        <v>2</v>
      </c>
      <c r="Q19" s="42"/>
      <c r="R19" s="45" t="s">
        <v>12</v>
      </c>
      <c r="S19" s="67"/>
      <c r="T19" s="47"/>
      <c r="U19" s="48"/>
      <c r="V19" s="40"/>
      <c r="W19" s="42"/>
      <c r="X19" s="43"/>
      <c r="Y19" s="43"/>
      <c r="Z19" s="49"/>
      <c r="AA19" s="44"/>
      <c r="AB19" s="51"/>
      <c r="AC19" s="52" t="s">
        <v>50</v>
      </c>
      <c r="AD19" s="200"/>
    </row>
    <row r="20" spans="1:33" s="201" customFormat="1" ht="18" customHeight="1" x14ac:dyDescent="0.2">
      <c r="A20" s="53" t="s">
        <v>150</v>
      </c>
      <c r="B20" s="36"/>
      <c r="C20" s="34">
        <f t="shared" si="15"/>
        <v>2</v>
      </c>
      <c r="D20" s="35">
        <f t="shared" si="16"/>
        <v>2</v>
      </c>
      <c r="E20" s="35" t="str">
        <f t="shared" si="17"/>
        <v/>
      </c>
      <c r="F20" s="35" t="str">
        <f t="shared" si="18"/>
        <v/>
      </c>
      <c r="G20" s="36" t="str">
        <f t="shared" si="19"/>
        <v/>
      </c>
      <c r="H20" s="37"/>
      <c r="I20" s="35"/>
      <c r="J20" s="38"/>
      <c r="K20" s="39"/>
      <c r="L20" s="40"/>
      <c r="M20" s="41"/>
      <c r="N20" s="265"/>
      <c r="O20" s="43"/>
      <c r="P20" s="44"/>
      <c r="Q20" s="42"/>
      <c r="R20" s="45"/>
      <c r="S20" s="67"/>
      <c r="T20" s="47"/>
      <c r="U20" s="48"/>
      <c r="V20" s="40"/>
      <c r="W20" s="42">
        <v>2</v>
      </c>
      <c r="X20" s="43"/>
      <c r="Y20" s="43"/>
      <c r="Z20" s="58"/>
      <c r="AA20" s="38"/>
      <c r="AB20" s="51"/>
      <c r="AC20" s="52" t="s">
        <v>50</v>
      </c>
      <c r="AD20" s="200"/>
    </row>
    <row r="21" spans="1:33" s="201" customFormat="1" ht="15" x14ac:dyDescent="0.2">
      <c r="A21" s="53" t="s">
        <v>163</v>
      </c>
      <c r="B21" s="36"/>
      <c r="C21" s="34">
        <f t="shared" ref="C21" si="20">IF(SUM(D21,E21,F21,G21) &lt;&gt; 0,SUM(D21,E21,F21,G21),"")</f>
        <v>2</v>
      </c>
      <c r="D21" s="35">
        <f t="shared" ref="D21" si="21">IF(SUM(H21,M21,W21) &lt;&gt; 0,SUM(H21,M21,W21),"")</f>
        <v>2</v>
      </c>
      <c r="E21" s="35" t="str">
        <f t="shared" ref="E21" si="22">IF(SUM(I21,O21,X21) &lt;&gt; 0,SUM(I21,O21,X21),"")</f>
        <v/>
      </c>
      <c r="F21" s="35" t="str">
        <f t="shared" ref="F21" si="23">IF(SUM(J21,P21,Y21) &lt;&gt; 0,SUM(J21,P21,Y21),"")</f>
        <v/>
      </c>
      <c r="G21" s="36" t="str">
        <f t="shared" ref="G21" si="24">IF(SUM(S21,AA21) &lt;&gt; 0,SUM(S21,AA21),"")</f>
        <v/>
      </c>
      <c r="H21" s="37"/>
      <c r="I21" s="35"/>
      <c r="J21" s="38"/>
      <c r="K21" s="39"/>
      <c r="L21" s="40"/>
      <c r="M21" s="41"/>
      <c r="N21" s="265"/>
      <c r="O21" s="43"/>
      <c r="P21" s="44"/>
      <c r="Q21" s="42"/>
      <c r="R21" s="45"/>
      <c r="S21" s="67"/>
      <c r="T21" s="47"/>
      <c r="U21" s="48"/>
      <c r="V21" s="40"/>
      <c r="W21" s="42">
        <v>2</v>
      </c>
      <c r="X21" s="43"/>
      <c r="Y21" s="43"/>
      <c r="Z21" s="58"/>
      <c r="AA21" s="38"/>
      <c r="AB21" s="51"/>
      <c r="AC21" s="52" t="s">
        <v>50</v>
      </c>
      <c r="AD21" s="200"/>
    </row>
    <row r="22" spans="1:33" s="201" customFormat="1" ht="15" x14ac:dyDescent="0.2">
      <c r="A22" s="53" t="s">
        <v>162</v>
      </c>
      <c r="B22" s="33" t="s">
        <v>70</v>
      </c>
      <c r="C22" s="34">
        <f t="shared" si="15"/>
        <v>22</v>
      </c>
      <c r="D22" s="35">
        <f t="shared" si="16"/>
        <v>8</v>
      </c>
      <c r="E22" s="35">
        <f t="shared" si="17"/>
        <v>12</v>
      </c>
      <c r="F22" s="35" t="str">
        <f t="shared" si="18"/>
        <v/>
      </c>
      <c r="G22" s="36">
        <f t="shared" si="19"/>
        <v>2</v>
      </c>
      <c r="H22" s="37"/>
      <c r="I22" s="35"/>
      <c r="J22" s="38"/>
      <c r="K22" s="39"/>
      <c r="L22" s="40"/>
      <c r="M22" s="41">
        <v>2</v>
      </c>
      <c r="N22" s="265" t="s">
        <v>14</v>
      </c>
      <c r="O22" s="43"/>
      <c r="P22" s="44"/>
      <c r="Q22" s="42"/>
      <c r="R22" s="45"/>
      <c r="S22" s="67"/>
      <c r="T22" s="47"/>
      <c r="U22" s="241">
        <v>1</v>
      </c>
      <c r="V22" s="40"/>
      <c r="W22" s="42">
        <v>6</v>
      </c>
      <c r="X22" s="43">
        <v>12</v>
      </c>
      <c r="Y22" s="43"/>
      <c r="Z22" s="55" t="s">
        <v>12</v>
      </c>
      <c r="AA22" s="56">
        <v>2</v>
      </c>
      <c r="AB22" s="51" t="s">
        <v>13</v>
      </c>
      <c r="AC22" s="52" t="s">
        <v>50</v>
      </c>
      <c r="AD22" s="200"/>
    </row>
    <row r="23" spans="1:33" s="201" customFormat="1" ht="30" customHeight="1" thickBot="1" x14ac:dyDescent="0.25">
      <c r="A23" s="182" t="s">
        <v>161</v>
      </c>
      <c r="B23" s="338" t="s">
        <v>41</v>
      </c>
      <c r="C23" s="70" t="str">
        <f t="shared" si="14"/>
        <v/>
      </c>
      <c r="D23" s="71" t="str">
        <f t="shared" si="5"/>
        <v/>
      </c>
      <c r="E23" s="71" t="str">
        <f t="shared" si="6"/>
        <v/>
      </c>
      <c r="F23" s="71" t="str">
        <f t="shared" si="7"/>
        <v/>
      </c>
      <c r="G23" s="72" t="str">
        <f t="shared" si="8"/>
        <v/>
      </c>
      <c r="H23" s="186"/>
      <c r="I23" s="184"/>
      <c r="J23" s="187"/>
      <c r="K23" s="188"/>
      <c r="L23" s="189"/>
      <c r="M23" s="186"/>
      <c r="N23" s="268"/>
      <c r="O23" s="184"/>
      <c r="P23" s="187"/>
      <c r="Q23" s="190"/>
      <c r="R23" s="191"/>
      <c r="S23" s="192"/>
      <c r="T23" s="193"/>
      <c r="U23" s="194"/>
      <c r="V23" s="189"/>
      <c r="W23" s="190"/>
      <c r="X23" s="184"/>
      <c r="Y23" s="184"/>
      <c r="Z23" s="191" t="s">
        <v>33</v>
      </c>
      <c r="AA23" s="192"/>
      <c r="AB23" s="197"/>
      <c r="AC23" s="262" t="s">
        <v>50</v>
      </c>
      <c r="AD23" s="200"/>
    </row>
    <row r="24" spans="1:33" s="201" customFormat="1" ht="15" x14ac:dyDescent="0.2">
      <c r="A24" s="200"/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200"/>
      <c r="N24" s="2"/>
      <c r="O24" s="200"/>
      <c r="P24" s="200"/>
      <c r="Q24" s="200"/>
      <c r="R24" s="200"/>
      <c r="S24" s="200"/>
      <c r="T24" s="200"/>
      <c r="U24" s="200"/>
      <c r="V24" s="200"/>
      <c r="W24" s="200"/>
      <c r="X24" s="200"/>
      <c r="Y24" s="200"/>
      <c r="Z24" s="200"/>
      <c r="AA24" s="200"/>
      <c r="AB24" s="200"/>
      <c r="AC24" s="200"/>
      <c r="AD24" s="200"/>
    </row>
    <row r="25" spans="1:33" s="201" customFormat="1" ht="15" x14ac:dyDescent="0.2">
      <c r="A25" s="218" t="s">
        <v>25</v>
      </c>
      <c r="B25" s="200"/>
      <c r="C25" s="200"/>
      <c r="D25" s="200"/>
      <c r="E25" s="219" t="s">
        <v>82</v>
      </c>
      <c r="F25" s="219"/>
      <c r="G25" s="219"/>
      <c r="H25" s="200"/>
      <c r="I25" s="200"/>
      <c r="J25" s="200"/>
      <c r="K25" s="200"/>
      <c r="L25" s="200"/>
      <c r="M25" s="200"/>
      <c r="N25" s="2"/>
      <c r="O25" s="200"/>
      <c r="P25" s="200"/>
      <c r="Q25" s="200"/>
      <c r="R25" s="200"/>
      <c r="S25" s="200"/>
      <c r="T25" s="218" t="s">
        <v>83</v>
      </c>
      <c r="U25" s="218"/>
      <c r="V25" s="218"/>
      <c r="W25" s="218"/>
      <c r="X25" s="218"/>
      <c r="Y25" s="218"/>
      <c r="Z25" s="200"/>
      <c r="AA25" s="200"/>
      <c r="AB25" s="200"/>
      <c r="AC25" s="200" t="s">
        <v>84</v>
      </c>
      <c r="AD25" s="200"/>
      <c r="AE25" s="200"/>
      <c r="AF25" s="200"/>
      <c r="AG25" s="200"/>
    </row>
    <row r="26" spans="1:33" ht="39.75" customHeight="1" x14ac:dyDescent="0.2"/>
  </sheetData>
  <mergeCells count="9">
    <mergeCell ref="K7:T7"/>
    <mergeCell ref="U7:AB7"/>
    <mergeCell ref="AC7:AC8"/>
    <mergeCell ref="X1:AB1"/>
    <mergeCell ref="A4:B4"/>
    <mergeCell ref="A7:A8"/>
    <mergeCell ref="B7:B8"/>
    <mergeCell ref="H7:J7"/>
    <mergeCell ref="C7:G7"/>
  </mergeCells>
  <pageMargins left="0.25" right="0.25" top="0.75" bottom="0.75" header="0.3" footer="0.3"/>
  <pageSetup paperSize="9" scale="8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D19"/>
  <sheetViews>
    <sheetView zoomScale="120" zoomScaleNormal="120" workbookViewId="0">
      <selection activeCell="A9" sqref="A9:A16"/>
    </sheetView>
  </sheetViews>
  <sheetFormatPr defaultRowHeight="12" x14ac:dyDescent="0.2"/>
  <cols>
    <col min="1" max="1" width="45.140625" style="1" customWidth="1"/>
    <col min="2" max="2" width="10.42578125" style="1" customWidth="1"/>
    <col min="3" max="7" width="3.85546875" style="1" customWidth="1"/>
    <col min="8" max="10" width="3.7109375" style="1" customWidth="1"/>
    <col min="11" max="11" width="4.140625" style="1" customWidth="1"/>
    <col min="12" max="12" width="5.42578125" style="1" customWidth="1"/>
    <col min="13" max="13" width="3.28515625" style="1" bestFit="1" customWidth="1"/>
    <col min="14" max="14" width="2" style="1" customWidth="1"/>
    <col min="15" max="15" width="4.5703125" style="1" customWidth="1"/>
    <col min="16" max="16" width="3.28515625" style="1" customWidth="1"/>
    <col min="17" max="17" width="2.140625" style="1" customWidth="1"/>
    <col min="18" max="18" width="6.7109375" style="1" customWidth="1"/>
    <col min="19" max="19" width="4.42578125" style="1" customWidth="1"/>
    <col min="20" max="20" width="5.140625" style="1" customWidth="1"/>
    <col min="21" max="21" width="4.7109375" style="1" customWidth="1"/>
    <col min="22" max="22" width="4.85546875" style="1" customWidth="1"/>
    <col min="23" max="25" width="3.42578125" style="1" customWidth="1"/>
    <col min="26" max="26" width="5.85546875" style="1" customWidth="1"/>
    <col min="27" max="27" width="4.5703125" style="1" customWidth="1"/>
    <col min="28" max="28" width="4.42578125" style="1" customWidth="1"/>
    <col min="29" max="29" width="10.7109375" style="1" customWidth="1"/>
    <col min="30" max="30" width="4.140625" style="1" customWidth="1"/>
    <col min="31" max="16384" width="9.140625" style="1"/>
  </cols>
  <sheetData>
    <row r="1" spans="1:30" s="6" customFormat="1" ht="12.75" x14ac:dyDescent="0.2">
      <c r="A1" s="3"/>
      <c r="B1" s="3"/>
      <c r="C1" s="3"/>
      <c r="D1" s="4"/>
      <c r="E1" s="4"/>
      <c r="F1" s="4"/>
      <c r="G1" s="4"/>
      <c r="H1" s="3" t="s">
        <v>24</v>
      </c>
      <c r="I1" s="3"/>
      <c r="J1" s="4"/>
      <c r="K1" s="4"/>
      <c r="L1" s="4"/>
      <c r="M1" s="4"/>
      <c r="N1" s="279"/>
      <c r="O1" s="4"/>
      <c r="P1" s="4"/>
      <c r="Q1" s="4"/>
      <c r="R1" s="4"/>
      <c r="S1" s="4"/>
      <c r="T1" s="3"/>
      <c r="U1" s="3"/>
      <c r="V1" s="3"/>
      <c r="W1" s="3"/>
      <c r="X1" s="409" t="s">
        <v>9</v>
      </c>
      <c r="Y1" s="409"/>
      <c r="Z1" s="409"/>
      <c r="AA1" s="409"/>
      <c r="AB1" s="409"/>
      <c r="AC1" s="3"/>
      <c r="AD1" s="3"/>
    </row>
    <row r="2" spans="1:30" s="6" customFormat="1" ht="12.75" x14ac:dyDescent="0.2">
      <c r="A2" s="3"/>
      <c r="B2" s="5"/>
      <c r="C2" s="5"/>
      <c r="D2" s="5"/>
      <c r="E2" s="5"/>
      <c r="F2" s="5"/>
      <c r="G2" s="5"/>
      <c r="H2" s="3" t="s">
        <v>20</v>
      </c>
      <c r="I2" s="3"/>
      <c r="J2" s="5"/>
      <c r="K2" s="5"/>
      <c r="L2" s="5"/>
      <c r="M2" s="5"/>
      <c r="N2" s="280"/>
      <c r="O2" s="5"/>
      <c r="P2" s="5"/>
      <c r="Q2" s="5"/>
      <c r="R2" s="5"/>
      <c r="S2" s="5"/>
      <c r="T2" s="5"/>
      <c r="U2" s="5"/>
      <c r="V2" s="5"/>
      <c r="W2" s="5"/>
      <c r="X2" s="3"/>
      <c r="Y2" s="5"/>
      <c r="Z2" s="3" t="s">
        <v>21</v>
      </c>
      <c r="AA2" s="3"/>
      <c r="AB2" s="5"/>
      <c r="AC2" s="5"/>
      <c r="AD2" s="5"/>
    </row>
    <row r="3" spans="1:30" s="128" customFormat="1" ht="15.75" x14ac:dyDescent="0.2">
      <c r="A3" s="126"/>
      <c r="B3" s="126"/>
      <c r="C3" s="126"/>
      <c r="D3" s="126"/>
      <c r="E3" s="126"/>
      <c r="F3" s="129" t="s">
        <v>8</v>
      </c>
      <c r="G3" s="129"/>
      <c r="H3" s="129"/>
      <c r="I3" s="129"/>
      <c r="J3" s="129"/>
      <c r="K3" s="129"/>
      <c r="L3" s="129"/>
      <c r="M3" s="126"/>
      <c r="N3" s="2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9"/>
    </row>
    <row r="4" spans="1:30" s="128" customFormat="1" ht="15.75" x14ac:dyDescent="0.2">
      <c r="A4" s="386" t="s">
        <v>26</v>
      </c>
      <c r="B4" s="386"/>
      <c r="C4" s="129"/>
      <c r="D4" s="130" t="s">
        <v>59</v>
      </c>
      <c r="E4" s="130"/>
      <c r="F4" s="131"/>
      <c r="G4" s="131"/>
      <c r="H4" s="132" t="s">
        <v>35</v>
      </c>
      <c r="I4" s="126"/>
      <c r="J4" s="126"/>
      <c r="K4" s="126"/>
      <c r="L4" s="126"/>
      <c r="M4" s="126"/>
      <c r="N4" s="2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7" t="s">
        <v>106</v>
      </c>
      <c r="AC4" s="127"/>
      <c r="AD4" s="127"/>
    </row>
    <row r="5" spans="1:30" s="128" customFormat="1" ht="15.75" x14ac:dyDescent="0.2">
      <c r="A5" s="126"/>
      <c r="B5" s="126"/>
      <c r="C5" s="126"/>
      <c r="D5" s="130" t="s">
        <v>76</v>
      </c>
      <c r="E5" s="129"/>
      <c r="F5" s="129"/>
      <c r="G5" s="129"/>
      <c r="H5" s="132" t="s">
        <v>77</v>
      </c>
      <c r="I5" s="129"/>
      <c r="J5" s="129"/>
      <c r="K5" s="129"/>
      <c r="L5" s="129"/>
      <c r="M5" s="129"/>
      <c r="N5" s="2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</row>
    <row r="6" spans="1:30" s="128" customFormat="1" ht="16.5" thickBot="1" x14ac:dyDescent="0.25">
      <c r="A6" s="126"/>
      <c r="B6" s="126"/>
      <c r="C6" s="126"/>
      <c r="D6" s="126"/>
      <c r="E6" s="126"/>
      <c r="F6" s="126"/>
      <c r="G6" s="126"/>
      <c r="H6" s="126" t="s">
        <v>61</v>
      </c>
      <c r="I6" s="126"/>
      <c r="J6" s="126"/>
      <c r="K6" s="126"/>
      <c r="L6" s="126"/>
      <c r="M6" s="227" t="s">
        <v>81</v>
      </c>
      <c r="N6" s="281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126"/>
      <c r="AA6" s="126"/>
      <c r="AB6" s="126" t="s">
        <v>157</v>
      </c>
      <c r="AC6" s="126"/>
      <c r="AD6" s="129"/>
    </row>
    <row r="7" spans="1:30" s="201" customFormat="1" ht="50.25" customHeight="1" thickBot="1" x14ac:dyDescent="0.25">
      <c r="A7" s="399" t="s">
        <v>6</v>
      </c>
      <c r="B7" s="401" t="s">
        <v>28</v>
      </c>
      <c r="C7" s="403" t="s">
        <v>16</v>
      </c>
      <c r="D7" s="404"/>
      <c r="E7" s="404"/>
      <c r="F7" s="404"/>
      <c r="G7" s="405"/>
      <c r="H7" s="403" t="s">
        <v>155</v>
      </c>
      <c r="I7" s="404"/>
      <c r="J7" s="405"/>
      <c r="K7" s="403" t="s">
        <v>22</v>
      </c>
      <c r="L7" s="404"/>
      <c r="M7" s="404"/>
      <c r="N7" s="404"/>
      <c r="O7" s="404"/>
      <c r="P7" s="404"/>
      <c r="Q7" s="404"/>
      <c r="R7" s="404"/>
      <c r="S7" s="404"/>
      <c r="T7" s="405"/>
      <c r="U7" s="403" t="s">
        <v>23</v>
      </c>
      <c r="V7" s="404"/>
      <c r="W7" s="404"/>
      <c r="X7" s="404"/>
      <c r="Y7" s="404"/>
      <c r="Z7" s="404"/>
      <c r="AA7" s="404"/>
      <c r="AB7" s="405"/>
      <c r="AC7" s="399" t="s">
        <v>17</v>
      </c>
      <c r="AD7" s="200"/>
    </row>
    <row r="8" spans="1:30" s="201" customFormat="1" ht="93" customHeight="1" thickBot="1" x14ac:dyDescent="0.25">
      <c r="A8" s="400"/>
      <c r="B8" s="402"/>
      <c r="C8" s="272" t="s">
        <v>0</v>
      </c>
      <c r="D8" s="273" t="s">
        <v>1</v>
      </c>
      <c r="E8" s="273" t="s">
        <v>2</v>
      </c>
      <c r="F8" s="274" t="s">
        <v>3</v>
      </c>
      <c r="G8" s="275" t="s">
        <v>107</v>
      </c>
      <c r="H8" s="232" t="s">
        <v>1</v>
      </c>
      <c r="I8" s="229" t="s">
        <v>2</v>
      </c>
      <c r="J8" s="233" t="s">
        <v>3</v>
      </c>
      <c r="K8" s="234" t="s">
        <v>72</v>
      </c>
      <c r="L8" s="234" t="s">
        <v>73</v>
      </c>
      <c r="M8" s="235" t="s">
        <v>1</v>
      </c>
      <c r="N8" s="263"/>
      <c r="O8" s="229" t="s">
        <v>2</v>
      </c>
      <c r="P8" s="237" t="s">
        <v>3</v>
      </c>
      <c r="Q8" s="238"/>
      <c r="R8" s="229" t="s">
        <v>4</v>
      </c>
      <c r="S8" s="231" t="s">
        <v>107</v>
      </c>
      <c r="T8" s="233" t="s">
        <v>5</v>
      </c>
      <c r="U8" s="234" t="s">
        <v>72</v>
      </c>
      <c r="V8" s="234" t="s">
        <v>73</v>
      </c>
      <c r="W8" s="236" t="s">
        <v>1</v>
      </c>
      <c r="X8" s="229" t="s">
        <v>2</v>
      </c>
      <c r="Y8" s="229" t="s">
        <v>3</v>
      </c>
      <c r="Z8" s="229" t="s">
        <v>4</v>
      </c>
      <c r="AA8" s="231" t="s">
        <v>107</v>
      </c>
      <c r="AB8" s="233" t="s">
        <v>5</v>
      </c>
      <c r="AC8" s="400"/>
      <c r="AD8" s="200"/>
    </row>
    <row r="9" spans="1:30" s="311" customFormat="1" ht="15" x14ac:dyDescent="0.2">
      <c r="A9" s="370" t="s">
        <v>101</v>
      </c>
      <c r="B9" s="334" t="s">
        <v>70</v>
      </c>
      <c r="C9" s="83">
        <f>IF(SUM(D9,E9,F9,G9) &lt;&gt; 0,SUM(D9,E9,F9,G9),"")</f>
        <v>16</v>
      </c>
      <c r="D9" s="84" t="str">
        <f>IF(SUM(H9,M9,W9) &lt;&gt; 0,SUM(H9,M9,W9),"")</f>
        <v/>
      </c>
      <c r="E9" s="84">
        <f t="shared" ref="E9:F9" si="0">IF(SUM(I9,O9,X9) &lt;&gt; 0,SUM(I9,O9,X9),"")</f>
        <v>16</v>
      </c>
      <c r="F9" s="84" t="str">
        <f t="shared" si="0"/>
        <v/>
      </c>
      <c r="G9" s="223" t="str">
        <f>IF(SUM(S9,AA9) &lt;&gt; 0,SUM(S9,AA9),"")</f>
        <v/>
      </c>
      <c r="H9" s="88"/>
      <c r="I9" s="85"/>
      <c r="J9" s="86"/>
      <c r="K9" s="87"/>
      <c r="L9" s="342">
        <v>1</v>
      </c>
      <c r="M9" s="88"/>
      <c r="N9" s="331"/>
      <c r="O9" s="85">
        <v>6</v>
      </c>
      <c r="P9" s="86"/>
      <c r="Q9" s="89"/>
      <c r="R9" s="90" t="s">
        <v>33</v>
      </c>
      <c r="S9" s="86"/>
      <c r="T9" s="91"/>
      <c r="U9" s="92"/>
      <c r="V9" s="93">
        <v>2</v>
      </c>
      <c r="W9" s="94"/>
      <c r="X9" s="84">
        <v>10</v>
      </c>
      <c r="Y9" s="84"/>
      <c r="Z9" s="96" t="s">
        <v>33</v>
      </c>
      <c r="AA9" s="97"/>
      <c r="AB9" s="343"/>
      <c r="AC9" s="344" t="s">
        <v>36</v>
      </c>
      <c r="AD9" s="310"/>
    </row>
    <row r="10" spans="1:30" s="311" customFormat="1" ht="30" x14ac:dyDescent="0.2">
      <c r="A10" s="371" t="s">
        <v>66</v>
      </c>
      <c r="B10" s="158" t="s">
        <v>70</v>
      </c>
      <c r="C10" s="156">
        <f t="shared" ref="C10:C16" si="1">IF(SUM(D10,E10,F10,G10) &lt;&gt; 0,SUM(D10,E10,F10,G10),"")</f>
        <v>8</v>
      </c>
      <c r="D10" s="108">
        <f t="shared" ref="D10:D16" si="2">IF(SUM(H10,M10,W10) &lt;&gt; 0,SUM(H10,M10,W10),"")</f>
        <v>4</v>
      </c>
      <c r="E10" s="108">
        <f t="shared" ref="E10:E16" si="3">IF(SUM(I10,O10,X10) &lt;&gt; 0,SUM(I10,O10,X10),"")</f>
        <v>2</v>
      </c>
      <c r="F10" s="108" t="str">
        <f t="shared" ref="F10:F16" si="4">IF(SUM(J10,P10,Y10) &lt;&gt; 0,SUM(J10,P10,Y10),"")</f>
        <v/>
      </c>
      <c r="G10" s="157">
        <f t="shared" ref="G10:G16" si="5">IF(SUM(S10,AA10) &lt;&gt; 0,SUM(S10,AA10),"")</f>
        <v>2</v>
      </c>
      <c r="H10" s="347"/>
      <c r="I10" s="345"/>
      <c r="J10" s="120"/>
      <c r="K10" s="346">
        <v>1</v>
      </c>
      <c r="L10" s="346"/>
      <c r="M10" s="347">
        <v>4</v>
      </c>
      <c r="N10" s="360"/>
      <c r="O10" s="345">
        <v>2</v>
      </c>
      <c r="P10" s="120"/>
      <c r="Q10" s="348"/>
      <c r="R10" s="119"/>
      <c r="S10" s="120">
        <v>2</v>
      </c>
      <c r="T10" s="121" t="s">
        <v>13</v>
      </c>
      <c r="U10" s="113"/>
      <c r="V10" s="105"/>
      <c r="W10" s="118"/>
      <c r="X10" s="101"/>
      <c r="Y10" s="101"/>
      <c r="Z10" s="122"/>
      <c r="AA10" s="123"/>
      <c r="AB10" s="124"/>
      <c r="AC10" s="104" t="s">
        <v>36</v>
      </c>
      <c r="AD10" s="310"/>
    </row>
    <row r="11" spans="1:30" s="311" customFormat="1" ht="29.25" customHeight="1" x14ac:dyDescent="0.2">
      <c r="A11" s="371" t="s">
        <v>102</v>
      </c>
      <c r="B11" s="158" t="s">
        <v>57</v>
      </c>
      <c r="C11" s="156">
        <f t="shared" si="1"/>
        <v>22</v>
      </c>
      <c r="D11" s="108">
        <f t="shared" si="2"/>
        <v>12</v>
      </c>
      <c r="E11" s="108">
        <f t="shared" si="3"/>
        <v>8</v>
      </c>
      <c r="F11" s="108" t="str">
        <f t="shared" si="4"/>
        <v/>
      </c>
      <c r="G11" s="157">
        <f t="shared" si="5"/>
        <v>2</v>
      </c>
      <c r="H11" s="158"/>
      <c r="I11" s="101"/>
      <c r="J11" s="103"/>
      <c r="K11" s="105"/>
      <c r="L11" s="105"/>
      <c r="M11" s="106">
        <v>6</v>
      </c>
      <c r="N11" s="282"/>
      <c r="O11" s="108">
        <v>4</v>
      </c>
      <c r="P11" s="109"/>
      <c r="Q11" s="107"/>
      <c r="R11" s="110" t="s">
        <v>12</v>
      </c>
      <c r="S11" s="161"/>
      <c r="T11" s="112"/>
      <c r="U11" s="160">
        <v>1</v>
      </c>
      <c r="V11" s="105"/>
      <c r="W11" s="107">
        <v>6</v>
      </c>
      <c r="X11" s="108">
        <v>4</v>
      </c>
      <c r="Y11" s="108"/>
      <c r="Z11" s="114"/>
      <c r="AA11" s="109">
        <v>2</v>
      </c>
      <c r="AB11" s="116" t="s">
        <v>13</v>
      </c>
      <c r="AC11" s="117" t="s">
        <v>36</v>
      </c>
      <c r="AD11" s="310"/>
    </row>
    <row r="12" spans="1:30" s="311" customFormat="1" ht="15.75" customHeight="1" x14ac:dyDescent="0.2">
      <c r="A12" s="371" t="s">
        <v>154</v>
      </c>
      <c r="B12" s="158" t="s">
        <v>41</v>
      </c>
      <c r="C12" s="156">
        <f t="shared" si="1"/>
        <v>16</v>
      </c>
      <c r="D12" s="108">
        <f t="shared" si="2"/>
        <v>10</v>
      </c>
      <c r="E12" s="108">
        <f t="shared" si="3"/>
        <v>4</v>
      </c>
      <c r="F12" s="108" t="str">
        <f t="shared" si="4"/>
        <v/>
      </c>
      <c r="G12" s="157">
        <f t="shared" si="5"/>
        <v>2</v>
      </c>
      <c r="H12" s="158"/>
      <c r="I12" s="101"/>
      <c r="J12" s="103"/>
      <c r="K12" s="105"/>
      <c r="L12" s="105"/>
      <c r="M12" s="158">
        <v>2</v>
      </c>
      <c r="N12" s="332" t="s">
        <v>14</v>
      </c>
      <c r="O12" s="101"/>
      <c r="P12" s="103"/>
      <c r="Q12" s="118"/>
      <c r="R12" s="119"/>
      <c r="S12" s="159"/>
      <c r="T12" s="121"/>
      <c r="U12" s="160"/>
      <c r="V12" s="105">
        <v>1</v>
      </c>
      <c r="W12" s="118">
        <v>8</v>
      </c>
      <c r="X12" s="101">
        <v>4</v>
      </c>
      <c r="Y12" s="101"/>
      <c r="Z12" s="122"/>
      <c r="AA12" s="109">
        <v>2</v>
      </c>
      <c r="AB12" s="116" t="s">
        <v>13</v>
      </c>
      <c r="AC12" s="117" t="s">
        <v>36</v>
      </c>
      <c r="AD12" s="310"/>
    </row>
    <row r="13" spans="1:30" s="311" customFormat="1" ht="15" x14ac:dyDescent="0.2">
      <c r="A13" s="371" t="s">
        <v>105</v>
      </c>
      <c r="B13" s="158" t="s">
        <v>32</v>
      </c>
      <c r="C13" s="156">
        <f t="shared" si="1"/>
        <v>8</v>
      </c>
      <c r="D13" s="108">
        <f t="shared" si="2"/>
        <v>4</v>
      </c>
      <c r="E13" s="108">
        <f t="shared" si="3"/>
        <v>4</v>
      </c>
      <c r="F13" s="108" t="str">
        <f t="shared" si="4"/>
        <v/>
      </c>
      <c r="G13" s="157" t="str">
        <f t="shared" si="5"/>
        <v/>
      </c>
      <c r="H13" s="158"/>
      <c r="I13" s="101"/>
      <c r="J13" s="103"/>
      <c r="K13" s="105"/>
      <c r="L13" s="105">
        <v>1</v>
      </c>
      <c r="M13" s="102">
        <v>4</v>
      </c>
      <c r="N13" s="332"/>
      <c r="O13" s="101">
        <v>4</v>
      </c>
      <c r="P13" s="103"/>
      <c r="Q13" s="118"/>
      <c r="R13" s="119" t="s">
        <v>33</v>
      </c>
      <c r="S13" s="159"/>
      <c r="T13" s="121"/>
      <c r="U13" s="113"/>
      <c r="V13" s="105"/>
      <c r="W13" s="118"/>
      <c r="X13" s="101"/>
      <c r="Y13" s="101"/>
      <c r="Z13" s="122"/>
      <c r="AA13" s="123"/>
      <c r="AB13" s="124"/>
      <c r="AC13" s="117" t="s">
        <v>36</v>
      </c>
      <c r="AD13" s="310"/>
    </row>
    <row r="14" spans="1:30" s="201" customFormat="1" ht="30" x14ac:dyDescent="0.2">
      <c r="A14" s="53" t="s">
        <v>99</v>
      </c>
      <c r="B14" s="358">
        <v>340</v>
      </c>
      <c r="C14" s="156" t="str">
        <f t="shared" si="1"/>
        <v/>
      </c>
      <c r="D14" s="108" t="str">
        <f t="shared" si="2"/>
        <v/>
      </c>
      <c r="E14" s="108" t="str">
        <f t="shared" si="3"/>
        <v/>
      </c>
      <c r="F14" s="108" t="str">
        <f t="shared" si="4"/>
        <v/>
      </c>
      <c r="G14" s="157" t="str">
        <f t="shared" si="5"/>
        <v/>
      </c>
      <c r="H14" s="353"/>
      <c r="I14" s="349"/>
      <c r="J14" s="351"/>
      <c r="K14" s="352"/>
      <c r="L14" s="352"/>
      <c r="M14" s="353"/>
      <c r="N14" s="361"/>
      <c r="O14" s="349"/>
      <c r="P14" s="351"/>
      <c r="Q14" s="354"/>
      <c r="R14" s="119" t="s">
        <v>12</v>
      </c>
      <c r="S14" s="159"/>
      <c r="T14" s="355"/>
      <c r="U14" s="350"/>
      <c r="V14" s="352"/>
      <c r="W14" s="354"/>
      <c r="X14" s="349"/>
      <c r="Y14" s="349"/>
      <c r="Z14" s="349"/>
      <c r="AA14" s="351"/>
      <c r="AB14" s="355"/>
      <c r="AC14" s="356" t="s">
        <v>151</v>
      </c>
      <c r="AD14" s="200"/>
    </row>
    <row r="15" spans="1:30" s="311" customFormat="1" ht="27.75" customHeight="1" x14ac:dyDescent="0.2">
      <c r="A15" s="371" t="s">
        <v>104</v>
      </c>
      <c r="B15" s="158" t="s">
        <v>41</v>
      </c>
      <c r="C15" s="156">
        <f t="shared" si="1"/>
        <v>12</v>
      </c>
      <c r="D15" s="108">
        <f t="shared" si="2"/>
        <v>4</v>
      </c>
      <c r="E15" s="108">
        <f t="shared" si="3"/>
        <v>6</v>
      </c>
      <c r="F15" s="108" t="str">
        <f t="shared" si="4"/>
        <v/>
      </c>
      <c r="G15" s="157">
        <f t="shared" si="5"/>
        <v>2</v>
      </c>
      <c r="H15" s="158"/>
      <c r="I15" s="101"/>
      <c r="J15" s="103"/>
      <c r="K15" s="105"/>
      <c r="L15" s="105" t="s">
        <v>49</v>
      </c>
      <c r="M15" s="106">
        <v>4</v>
      </c>
      <c r="N15" s="282"/>
      <c r="O15" s="108">
        <v>6</v>
      </c>
      <c r="P15" s="109"/>
      <c r="Q15" s="107"/>
      <c r="R15" s="110" t="s">
        <v>49</v>
      </c>
      <c r="S15" s="111">
        <v>2</v>
      </c>
      <c r="T15" s="112" t="s">
        <v>13</v>
      </c>
      <c r="U15" s="113"/>
      <c r="V15" s="105"/>
      <c r="W15" s="107"/>
      <c r="X15" s="108"/>
      <c r="Y15" s="108"/>
      <c r="Z15" s="114"/>
      <c r="AA15" s="115"/>
      <c r="AB15" s="116"/>
      <c r="AC15" s="117" t="s">
        <v>36</v>
      </c>
      <c r="AD15" s="310"/>
    </row>
    <row r="16" spans="1:30" s="311" customFormat="1" ht="30.75" thickBot="1" x14ac:dyDescent="0.25">
      <c r="A16" s="371" t="s">
        <v>159</v>
      </c>
      <c r="B16" s="359" t="s">
        <v>41</v>
      </c>
      <c r="C16" s="224" t="str">
        <f t="shared" si="1"/>
        <v/>
      </c>
      <c r="D16" s="225" t="str">
        <f t="shared" si="2"/>
        <v/>
      </c>
      <c r="E16" s="225" t="str">
        <f t="shared" si="3"/>
        <v/>
      </c>
      <c r="F16" s="225" t="str">
        <f t="shared" si="4"/>
        <v/>
      </c>
      <c r="G16" s="226" t="str">
        <f t="shared" si="5"/>
        <v/>
      </c>
      <c r="H16" s="293"/>
      <c r="I16" s="225"/>
      <c r="J16" s="295"/>
      <c r="K16" s="303"/>
      <c r="L16" s="296"/>
      <c r="M16" s="294"/>
      <c r="N16" s="283"/>
      <c r="O16" s="225"/>
      <c r="P16" s="295"/>
      <c r="Q16" s="297"/>
      <c r="R16" s="298"/>
      <c r="S16" s="299"/>
      <c r="T16" s="300"/>
      <c r="U16" s="357"/>
      <c r="V16" s="296"/>
      <c r="W16" s="297"/>
      <c r="X16" s="225"/>
      <c r="Y16" s="225"/>
      <c r="Z16" s="298" t="s">
        <v>33</v>
      </c>
      <c r="AA16" s="299"/>
      <c r="AB16" s="302"/>
      <c r="AC16" s="303" t="s">
        <v>36</v>
      </c>
      <c r="AD16" s="310"/>
    </row>
    <row r="17" spans="1:30" s="201" customFormat="1" ht="15" x14ac:dyDescent="0.2">
      <c r="A17" s="200"/>
      <c r="B17" s="200"/>
      <c r="C17" s="169" t="str">
        <f t="shared" ref="C17:C18" si="6">IF(SUM(D17,E17,F17,G17) &lt;&gt; 0,SUM(D17,E17,F17,G17),"")</f>
        <v/>
      </c>
      <c r="D17" s="169" t="str">
        <f t="shared" ref="D17:D18" si="7">IF(SUM(H17,M17,W17) &lt;&gt; 0,SUM(H17,M17,W17),"")</f>
        <v/>
      </c>
      <c r="E17" s="169" t="str">
        <f t="shared" ref="E17" si="8">IF(SUM(I17,O17,X17) &lt;&gt; 0,SUM(I17,O17,X17),"")</f>
        <v/>
      </c>
      <c r="F17" s="169" t="str">
        <f t="shared" ref="F17" si="9">IF(SUM(J17,P17,Y17) &lt;&gt; 0,SUM(J17,P17,Y17),"")</f>
        <v/>
      </c>
      <c r="G17" s="169" t="str">
        <f t="shared" ref="G17" si="10">IF(SUM(S17,AA17) &lt;&gt; 0,SUM(S17,AA17),"")</f>
        <v/>
      </c>
      <c r="H17" s="200"/>
      <c r="I17" s="200"/>
      <c r="J17" s="200"/>
      <c r="K17" s="200"/>
      <c r="L17" s="200"/>
      <c r="M17" s="200"/>
      <c r="N17" s="2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</row>
    <row r="18" spans="1:30" s="201" customFormat="1" ht="15" x14ac:dyDescent="0.2">
      <c r="A18" s="218" t="s">
        <v>25</v>
      </c>
      <c r="B18" s="200"/>
      <c r="C18" s="169" t="str">
        <f t="shared" si="6"/>
        <v/>
      </c>
      <c r="D18" s="169" t="str">
        <f t="shared" si="7"/>
        <v/>
      </c>
      <c r="E18" s="408" t="s">
        <v>82</v>
      </c>
      <c r="F18" s="408"/>
      <c r="G18" s="408"/>
      <c r="H18" s="200"/>
      <c r="I18" s="200"/>
      <c r="J18" s="200"/>
      <c r="K18" s="200"/>
      <c r="L18" s="200"/>
      <c r="M18" s="200"/>
      <c r="N18" s="2"/>
      <c r="O18" s="200"/>
      <c r="P18" s="200"/>
      <c r="Q18" s="200"/>
      <c r="R18" s="200"/>
      <c r="S18" s="200"/>
      <c r="T18" s="218" t="s">
        <v>83</v>
      </c>
      <c r="U18" s="218"/>
      <c r="V18" s="218"/>
      <c r="W18" s="218"/>
      <c r="X18" s="218"/>
      <c r="Y18" s="218"/>
      <c r="Z18" s="200"/>
      <c r="AA18" s="200"/>
      <c r="AB18" s="200" t="s">
        <v>84</v>
      </c>
      <c r="AC18" s="200"/>
      <c r="AD18" s="200"/>
    </row>
    <row r="19" spans="1:30" x14ac:dyDescent="0.2">
      <c r="C19" s="9"/>
      <c r="D19" s="9"/>
      <c r="E19" s="9"/>
      <c r="F19" s="9"/>
      <c r="G19" s="9"/>
    </row>
  </sheetData>
  <mergeCells count="10">
    <mergeCell ref="E18:G18"/>
    <mergeCell ref="AC7:AC8"/>
    <mergeCell ref="X1:AB1"/>
    <mergeCell ref="A4:B4"/>
    <mergeCell ref="A7:A8"/>
    <mergeCell ref="B7:B8"/>
    <mergeCell ref="K7:T7"/>
    <mergeCell ref="U7:AB7"/>
    <mergeCell ref="H7:J7"/>
    <mergeCell ref="C7:G7"/>
  </mergeCells>
  <pageMargins left="0.25" right="0.25" top="0.75" bottom="0.75" header="0.3" footer="0.3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D19"/>
  <sheetViews>
    <sheetView topLeftCell="A4" zoomScale="120" zoomScaleNormal="120" workbookViewId="0">
      <selection activeCell="A9" sqref="A9:A16"/>
    </sheetView>
  </sheetViews>
  <sheetFormatPr defaultRowHeight="12" x14ac:dyDescent="0.2"/>
  <cols>
    <col min="1" max="1" width="43.140625" style="1" customWidth="1"/>
    <col min="2" max="2" width="10" style="1" customWidth="1"/>
    <col min="3" max="3" width="4.85546875" style="1" customWidth="1"/>
    <col min="4" max="4" width="4" style="1" customWidth="1"/>
    <col min="5" max="5" width="3.7109375" style="1" customWidth="1"/>
    <col min="6" max="7" width="4.5703125" style="1" customWidth="1"/>
    <col min="8" max="10" width="3.7109375" style="1" customWidth="1"/>
    <col min="11" max="11" width="4.140625" style="1" customWidth="1"/>
    <col min="12" max="12" width="5.42578125" style="1" customWidth="1"/>
    <col min="13" max="13" width="3.28515625" style="1" bestFit="1" customWidth="1"/>
    <col min="14" max="14" width="2.85546875" style="1" customWidth="1"/>
    <col min="15" max="15" width="4.5703125" style="1" customWidth="1"/>
    <col min="16" max="16" width="3.28515625" style="1" customWidth="1"/>
    <col min="17" max="17" width="2.28515625" style="1" customWidth="1"/>
    <col min="18" max="18" width="5.85546875" style="1" customWidth="1"/>
    <col min="19" max="19" width="4.42578125" style="1" customWidth="1"/>
    <col min="20" max="21" width="4.7109375" style="1" customWidth="1"/>
    <col min="22" max="22" width="5.28515625" style="1" customWidth="1"/>
    <col min="23" max="25" width="3.42578125" style="1" customWidth="1"/>
    <col min="26" max="26" width="5.85546875" style="1" customWidth="1"/>
    <col min="27" max="27" width="4.28515625" style="1" customWidth="1"/>
    <col min="28" max="28" width="4.42578125" style="1" customWidth="1"/>
    <col min="29" max="29" width="10.5703125" style="1" customWidth="1"/>
    <col min="30" max="30" width="4.140625" style="1" customWidth="1"/>
    <col min="31" max="16384" width="9.140625" style="1"/>
  </cols>
  <sheetData>
    <row r="1" spans="1:30" s="128" customFormat="1" ht="15.75" x14ac:dyDescent="0.2">
      <c r="A1" s="126"/>
      <c r="B1" s="126"/>
      <c r="C1" s="126"/>
      <c r="D1" s="127"/>
      <c r="E1" s="127"/>
      <c r="F1" s="127"/>
      <c r="G1" s="127"/>
      <c r="H1" s="126" t="s">
        <v>24</v>
      </c>
      <c r="I1" s="126"/>
      <c r="J1" s="127"/>
      <c r="K1" s="127"/>
      <c r="L1" s="127"/>
      <c r="M1" s="127"/>
      <c r="N1" s="279"/>
      <c r="O1" s="127"/>
      <c r="P1" s="127"/>
      <c r="Q1" s="127"/>
      <c r="R1" s="127"/>
      <c r="S1" s="127"/>
      <c r="T1" s="126"/>
      <c r="U1" s="126"/>
      <c r="V1" s="126"/>
      <c r="W1" s="126"/>
      <c r="X1" s="385" t="s">
        <v>9</v>
      </c>
      <c r="Y1" s="385"/>
      <c r="Z1" s="385"/>
      <c r="AA1" s="385"/>
      <c r="AB1" s="385"/>
      <c r="AC1" s="126"/>
      <c r="AD1" s="126"/>
    </row>
    <row r="2" spans="1:30" s="128" customFormat="1" ht="15.75" x14ac:dyDescent="0.2">
      <c r="A2" s="126"/>
      <c r="B2" s="129"/>
      <c r="C2" s="129"/>
      <c r="D2" s="129"/>
      <c r="E2" s="129"/>
      <c r="F2" s="129"/>
      <c r="G2" s="129"/>
      <c r="H2" s="126" t="s">
        <v>20</v>
      </c>
      <c r="I2" s="126"/>
      <c r="J2" s="129"/>
      <c r="K2" s="129"/>
      <c r="L2" s="129"/>
      <c r="M2" s="129"/>
      <c r="N2" s="280"/>
      <c r="O2" s="129"/>
      <c r="P2" s="129"/>
      <c r="Q2" s="129"/>
      <c r="R2" s="129"/>
      <c r="S2" s="129"/>
      <c r="T2" s="129"/>
      <c r="U2" s="129"/>
      <c r="V2" s="129"/>
      <c r="W2" s="129"/>
      <c r="X2" s="126"/>
      <c r="Y2" s="129"/>
      <c r="Z2" s="126" t="s">
        <v>21</v>
      </c>
      <c r="AA2" s="126"/>
      <c r="AB2" s="129"/>
      <c r="AC2" s="129"/>
      <c r="AD2" s="129"/>
    </row>
    <row r="3" spans="1:30" s="128" customFormat="1" ht="15.75" x14ac:dyDescent="0.2">
      <c r="A3" s="126"/>
      <c r="B3" s="126"/>
      <c r="C3" s="126"/>
      <c r="D3" s="126"/>
      <c r="E3" s="126"/>
      <c r="F3" s="129" t="s">
        <v>8</v>
      </c>
      <c r="G3" s="129"/>
      <c r="H3" s="129"/>
      <c r="I3" s="129"/>
      <c r="J3" s="129"/>
      <c r="K3" s="129"/>
      <c r="L3" s="129"/>
      <c r="M3" s="126"/>
      <c r="N3" s="2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9"/>
    </row>
    <row r="4" spans="1:30" s="128" customFormat="1" ht="15.75" x14ac:dyDescent="0.2">
      <c r="A4" s="386" t="s">
        <v>26</v>
      </c>
      <c r="B4" s="386"/>
      <c r="C4" s="129"/>
      <c r="D4" s="130" t="s">
        <v>59</v>
      </c>
      <c r="E4" s="130"/>
      <c r="F4" s="131"/>
      <c r="G4" s="131"/>
      <c r="H4" s="132" t="s">
        <v>35</v>
      </c>
      <c r="I4" s="126"/>
      <c r="J4" s="126"/>
      <c r="K4" s="126"/>
      <c r="L4" s="126"/>
      <c r="M4" s="126"/>
      <c r="N4" s="2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7" t="s">
        <v>106</v>
      </c>
      <c r="AC4" s="127"/>
      <c r="AD4" s="127"/>
    </row>
    <row r="5" spans="1:30" s="128" customFormat="1" ht="15.75" x14ac:dyDescent="0.2">
      <c r="A5" s="126"/>
      <c r="B5" s="126"/>
      <c r="C5" s="126"/>
      <c r="D5" s="130" t="s">
        <v>78</v>
      </c>
      <c r="E5" s="129"/>
      <c r="F5" s="129"/>
      <c r="G5" s="129"/>
      <c r="H5" s="132" t="s">
        <v>79</v>
      </c>
      <c r="I5" s="129"/>
      <c r="J5" s="129"/>
      <c r="K5" s="129"/>
      <c r="L5" s="129"/>
      <c r="M5" s="129"/>
      <c r="N5" s="2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</row>
    <row r="6" spans="1:30" s="128" customFormat="1" ht="16.5" thickBot="1" x14ac:dyDescent="0.25">
      <c r="A6" s="126"/>
      <c r="B6" s="126"/>
      <c r="C6" s="126"/>
      <c r="D6" s="126"/>
      <c r="E6" s="126"/>
      <c r="F6" s="126"/>
      <c r="G6" s="126"/>
      <c r="H6" s="126" t="s">
        <v>61</v>
      </c>
      <c r="I6" s="126"/>
      <c r="J6" s="126"/>
      <c r="K6" s="126"/>
      <c r="L6" s="126"/>
      <c r="M6" s="227" t="s">
        <v>81</v>
      </c>
      <c r="N6" s="281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126"/>
      <c r="AA6" s="126"/>
      <c r="AB6" s="126" t="s">
        <v>157</v>
      </c>
      <c r="AC6" s="126"/>
      <c r="AD6" s="129"/>
    </row>
    <row r="7" spans="1:30" s="201" customFormat="1" ht="45.75" customHeight="1" thickBot="1" x14ac:dyDescent="0.25">
      <c r="A7" s="399" t="s">
        <v>6</v>
      </c>
      <c r="B7" s="401" t="s">
        <v>28</v>
      </c>
      <c r="C7" s="403" t="s">
        <v>16</v>
      </c>
      <c r="D7" s="404"/>
      <c r="E7" s="404"/>
      <c r="F7" s="404"/>
      <c r="G7" s="405"/>
      <c r="H7" s="403" t="s">
        <v>155</v>
      </c>
      <c r="I7" s="404"/>
      <c r="J7" s="405"/>
      <c r="K7" s="403" t="s">
        <v>22</v>
      </c>
      <c r="L7" s="404"/>
      <c r="M7" s="404"/>
      <c r="N7" s="404"/>
      <c r="O7" s="404"/>
      <c r="P7" s="404"/>
      <c r="Q7" s="404"/>
      <c r="R7" s="404"/>
      <c r="S7" s="404"/>
      <c r="T7" s="405"/>
      <c r="U7" s="403" t="s">
        <v>23</v>
      </c>
      <c r="V7" s="404"/>
      <c r="W7" s="404"/>
      <c r="X7" s="404"/>
      <c r="Y7" s="404"/>
      <c r="Z7" s="404"/>
      <c r="AA7" s="404"/>
      <c r="AB7" s="405"/>
      <c r="AC7" s="399" t="s">
        <v>17</v>
      </c>
      <c r="AD7" s="200"/>
    </row>
    <row r="8" spans="1:30" s="201" customFormat="1" ht="93" customHeight="1" thickBot="1" x14ac:dyDescent="0.25">
      <c r="A8" s="400"/>
      <c r="B8" s="402"/>
      <c r="C8" s="272" t="s">
        <v>0</v>
      </c>
      <c r="D8" s="273" t="s">
        <v>1</v>
      </c>
      <c r="E8" s="273" t="s">
        <v>2</v>
      </c>
      <c r="F8" s="274" t="s">
        <v>3</v>
      </c>
      <c r="G8" s="275" t="s">
        <v>107</v>
      </c>
      <c r="H8" s="232" t="s">
        <v>1</v>
      </c>
      <c r="I8" s="229" t="s">
        <v>2</v>
      </c>
      <c r="J8" s="233" t="s">
        <v>3</v>
      </c>
      <c r="K8" s="234" t="s">
        <v>72</v>
      </c>
      <c r="L8" s="234" t="s">
        <v>73</v>
      </c>
      <c r="M8" s="235" t="s">
        <v>1</v>
      </c>
      <c r="N8" s="263"/>
      <c r="O8" s="229" t="s">
        <v>2</v>
      </c>
      <c r="P8" s="237" t="s">
        <v>3</v>
      </c>
      <c r="Q8" s="238"/>
      <c r="R8" s="229" t="s">
        <v>4</v>
      </c>
      <c r="S8" s="231" t="s">
        <v>107</v>
      </c>
      <c r="T8" s="233" t="s">
        <v>5</v>
      </c>
      <c r="U8" s="234" t="s">
        <v>72</v>
      </c>
      <c r="V8" s="234" t="s">
        <v>73</v>
      </c>
      <c r="W8" s="236" t="s">
        <v>1</v>
      </c>
      <c r="X8" s="229" t="s">
        <v>2</v>
      </c>
      <c r="Y8" s="229" t="s">
        <v>3</v>
      </c>
      <c r="Z8" s="229" t="s">
        <v>4</v>
      </c>
      <c r="AA8" s="231" t="s">
        <v>107</v>
      </c>
      <c r="AB8" s="233" t="s">
        <v>5</v>
      </c>
      <c r="AC8" s="400"/>
      <c r="AD8" s="200"/>
    </row>
    <row r="9" spans="1:30" s="311" customFormat="1" ht="15" x14ac:dyDescent="0.2">
      <c r="A9" s="370" t="s">
        <v>101</v>
      </c>
      <c r="B9" s="334" t="s">
        <v>92</v>
      </c>
      <c r="C9" s="83">
        <f>IF(SUM(D9,E9,F9,G9) &lt;&gt; 0,SUM(D9,E9,F9,G9),"")</f>
        <v>26</v>
      </c>
      <c r="D9" s="84" t="str">
        <f>IF(SUM(H9,M9,W9) &lt;&gt; 0,SUM(H9,M9,W9),"")</f>
        <v/>
      </c>
      <c r="E9" s="84">
        <f t="shared" ref="E9:F9" si="0">IF(SUM(I9,O9,X9) &lt;&gt; 0,SUM(I9,O9,X9),"")</f>
        <v>24</v>
      </c>
      <c r="F9" s="84" t="str">
        <f t="shared" si="0"/>
        <v/>
      </c>
      <c r="G9" s="223">
        <f>IF(SUM(S9,AA9) &lt;&gt; 0,SUM(S9,AA9),"")</f>
        <v>2</v>
      </c>
      <c r="H9" s="88"/>
      <c r="I9" s="85"/>
      <c r="J9" s="86"/>
      <c r="K9" s="87"/>
      <c r="L9" s="342">
        <v>1</v>
      </c>
      <c r="M9" s="88"/>
      <c r="N9" s="331"/>
      <c r="O9" s="85">
        <v>12</v>
      </c>
      <c r="P9" s="86"/>
      <c r="Q9" s="89"/>
      <c r="R9" s="90" t="s">
        <v>33</v>
      </c>
      <c r="S9" s="86"/>
      <c r="T9" s="91"/>
      <c r="U9" s="92"/>
      <c r="V9" s="93">
        <v>2</v>
      </c>
      <c r="W9" s="94"/>
      <c r="X9" s="84">
        <v>12</v>
      </c>
      <c r="Y9" s="84"/>
      <c r="Z9" s="96"/>
      <c r="AA9" s="362">
        <v>2</v>
      </c>
      <c r="AB9" s="343" t="s">
        <v>13</v>
      </c>
      <c r="AC9" s="344" t="s">
        <v>50</v>
      </c>
      <c r="AD9" s="310"/>
    </row>
    <row r="10" spans="1:30" s="311" customFormat="1" ht="30" x14ac:dyDescent="0.2">
      <c r="A10" s="371" t="s">
        <v>100</v>
      </c>
      <c r="B10" s="158" t="s">
        <v>41</v>
      </c>
      <c r="C10" s="156">
        <f t="shared" ref="C10:C16" si="1">IF(SUM(D10,E10,F10,G10) &lt;&gt; 0,SUM(D10,E10,F10,G10),"")</f>
        <v>20</v>
      </c>
      <c r="D10" s="108">
        <f t="shared" ref="D10:D16" si="2">IF(SUM(H10,M10,W10) &lt;&gt; 0,SUM(H10,M10,W10),"")</f>
        <v>4</v>
      </c>
      <c r="E10" s="108">
        <f t="shared" ref="E10:E16" si="3">IF(SUM(I10,O10,X10) &lt;&gt; 0,SUM(I10,O10,X10),"")</f>
        <v>14</v>
      </c>
      <c r="F10" s="108" t="str">
        <f t="shared" ref="F10:F16" si="4">IF(SUM(J10,P10,Y10) &lt;&gt; 0,SUM(J10,P10,Y10),"")</f>
        <v/>
      </c>
      <c r="G10" s="157">
        <f t="shared" ref="G10:G16" si="5">IF(SUM(S10,AA10) &lt;&gt; 0,SUM(S10,AA10),"")</f>
        <v>2</v>
      </c>
      <c r="H10" s="158"/>
      <c r="I10" s="101"/>
      <c r="J10" s="103"/>
      <c r="K10" s="105">
        <v>1</v>
      </c>
      <c r="L10" s="105"/>
      <c r="M10" s="106">
        <v>4</v>
      </c>
      <c r="N10" s="282"/>
      <c r="O10" s="108">
        <v>14</v>
      </c>
      <c r="P10" s="109"/>
      <c r="Q10" s="107"/>
      <c r="R10" s="110"/>
      <c r="S10" s="111">
        <v>2</v>
      </c>
      <c r="T10" s="112" t="s">
        <v>13</v>
      </c>
      <c r="U10" s="113"/>
      <c r="V10" s="105"/>
      <c r="W10" s="107"/>
      <c r="X10" s="108"/>
      <c r="Y10" s="108"/>
      <c r="Z10" s="114"/>
      <c r="AA10" s="109"/>
      <c r="AB10" s="116"/>
      <c r="AC10" s="117" t="s">
        <v>50</v>
      </c>
      <c r="AD10" s="310"/>
    </row>
    <row r="11" spans="1:30" s="311" customFormat="1" ht="30" x14ac:dyDescent="0.2">
      <c r="A11" s="53" t="s">
        <v>152</v>
      </c>
      <c r="B11" s="158" t="s">
        <v>57</v>
      </c>
      <c r="C11" s="156">
        <f t="shared" si="1"/>
        <v>10</v>
      </c>
      <c r="D11" s="108">
        <f t="shared" si="2"/>
        <v>6</v>
      </c>
      <c r="E11" s="108">
        <f t="shared" si="3"/>
        <v>4</v>
      </c>
      <c r="F11" s="108" t="str">
        <f t="shared" si="4"/>
        <v/>
      </c>
      <c r="G11" s="157" t="str">
        <f t="shared" si="5"/>
        <v/>
      </c>
      <c r="H11" s="158"/>
      <c r="I11" s="101"/>
      <c r="J11" s="103"/>
      <c r="K11" s="105"/>
      <c r="L11" s="105"/>
      <c r="M11" s="158">
        <v>2</v>
      </c>
      <c r="N11" s="332"/>
      <c r="O11" s="101">
        <v>2</v>
      </c>
      <c r="P11" s="103"/>
      <c r="Q11" s="118"/>
      <c r="R11" s="119" t="s">
        <v>12</v>
      </c>
      <c r="S11" s="120"/>
      <c r="T11" s="121"/>
      <c r="U11" s="113"/>
      <c r="V11" s="105">
        <v>1</v>
      </c>
      <c r="W11" s="118">
        <v>4</v>
      </c>
      <c r="X11" s="101">
        <v>2</v>
      </c>
      <c r="Y11" s="101"/>
      <c r="Z11" s="122" t="s">
        <v>12</v>
      </c>
      <c r="AA11" s="103"/>
      <c r="AB11" s="124"/>
      <c r="AC11" s="117" t="s">
        <v>50</v>
      </c>
      <c r="AD11" s="310"/>
    </row>
    <row r="12" spans="1:30" s="311" customFormat="1" ht="45" x14ac:dyDescent="0.2">
      <c r="A12" s="371" t="s">
        <v>94</v>
      </c>
      <c r="B12" s="158" t="s">
        <v>29</v>
      </c>
      <c r="C12" s="156">
        <f t="shared" si="1"/>
        <v>12</v>
      </c>
      <c r="D12" s="108" t="str">
        <f t="shared" si="2"/>
        <v/>
      </c>
      <c r="E12" s="108">
        <f t="shared" si="3"/>
        <v>10</v>
      </c>
      <c r="F12" s="108" t="str">
        <f t="shared" si="4"/>
        <v/>
      </c>
      <c r="G12" s="157">
        <f t="shared" si="5"/>
        <v>2</v>
      </c>
      <c r="H12" s="158"/>
      <c r="I12" s="101"/>
      <c r="J12" s="103"/>
      <c r="K12" s="105"/>
      <c r="L12" s="105"/>
      <c r="M12" s="106"/>
      <c r="N12" s="282"/>
      <c r="O12" s="108">
        <v>2</v>
      </c>
      <c r="P12" s="109"/>
      <c r="Q12" s="107"/>
      <c r="R12" s="110"/>
      <c r="S12" s="111"/>
      <c r="T12" s="112"/>
      <c r="U12" s="160">
        <v>1</v>
      </c>
      <c r="V12" s="105"/>
      <c r="W12" s="107"/>
      <c r="X12" s="108">
        <v>8</v>
      </c>
      <c r="Y12" s="108"/>
      <c r="Z12" s="114"/>
      <c r="AA12" s="109">
        <v>2</v>
      </c>
      <c r="AB12" s="116" t="s">
        <v>13</v>
      </c>
      <c r="AC12" s="117" t="s">
        <v>50</v>
      </c>
      <c r="AD12" s="310"/>
    </row>
    <row r="13" spans="1:30" s="311" customFormat="1" ht="15" x14ac:dyDescent="0.2">
      <c r="A13" s="53" t="s">
        <v>153</v>
      </c>
      <c r="B13" s="158" t="s">
        <v>29</v>
      </c>
      <c r="C13" s="156">
        <f t="shared" si="1"/>
        <v>12</v>
      </c>
      <c r="D13" s="108">
        <f t="shared" si="2"/>
        <v>4</v>
      </c>
      <c r="E13" s="108">
        <f t="shared" si="3"/>
        <v>6</v>
      </c>
      <c r="F13" s="108" t="str">
        <f t="shared" si="4"/>
        <v/>
      </c>
      <c r="G13" s="157">
        <f t="shared" si="5"/>
        <v>2</v>
      </c>
      <c r="H13" s="158"/>
      <c r="I13" s="101"/>
      <c r="J13" s="103"/>
      <c r="K13" s="105"/>
      <c r="L13" s="105">
        <v>1</v>
      </c>
      <c r="M13" s="158">
        <v>4</v>
      </c>
      <c r="N13" s="332"/>
      <c r="O13" s="101">
        <v>6</v>
      </c>
      <c r="P13" s="103"/>
      <c r="Q13" s="118"/>
      <c r="R13" s="119"/>
      <c r="S13" s="120">
        <v>2</v>
      </c>
      <c r="T13" s="121" t="s">
        <v>13</v>
      </c>
      <c r="U13" s="160"/>
      <c r="V13" s="105"/>
      <c r="W13" s="118"/>
      <c r="X13" s="101"/>
      <c r="Y13" s="101"/>
      <c r="Z13" s="122"/>
      <c r="AA13" s="103"/>
      <c r="AB13" s="124"/>
      <c r="AC13" s="117" t="s">
        <v>50</v>
      </c>
      <c r="AD13" s="310"/>
    </row>
    <row r="14" spans="1:30" s="201" customFormat="1" ht="30" x14ac:dyDescent="0.2">
      <c r="A14" s="53" t="s">
        <v>99</v>
      </c>
      <c r="B14" s="358">
        <v>340</v>
      </c>
      <c r="C14" s="156" t="str">
        <f t="shared" si="1"/>
        <v/>
      </c>
      <c r="D14" s="108" t="str">
        <f t="shared" si="2"/>
        <v/>
      </c>
      <c r="E14" s="108" t="str">
        <f t="shared" si="3"/>
        <v/>
      </c>
      <c r="F14" s="108" t="str">
        <f t="shared" si="4"/>
        <v/>
      </c>
      <c r="G14" s="157" t="str">
        <f t="shared" si="5"/>
        <v/>
      </c>
      <c r="H14" s="353"/>
      <c r="I14" s="349"/>
      <c r="J14" s="351"/>
      <c r="K14" s="352"/>
      <c r="L14" s="352"/>
      <c r="M14" s="353"/>
      <c r="N14" s="361"/>
      <c r="O14" s="349"/>
      <c r="P14" s="351"/>
      <c r="Q14" s="354"/>
      <c r="R14" s="119" t="s">
        <v>12</v>
      </c>
      <c r="S14" s="159"/>
      <c r="T14" s="355"/>
      <c r="U14" s="350"/>
      <c r="V14" s="352"/>
      <c r="W14" s="354"/>
      <c r="X14" s="349"/>
      <c r="Y14" s="349"/>
      <c r="Z14" s="349"/>
      <c r="AA14" s="351"/>
      <c r="AB14" s="355"/>
      <c r="AC14" s="356" t="s">
        <v>151</v>
      </c>
      <c r="AD14" s="200"/>
    </row>
    <row r="15" spans="1:30" s="311" customFormat="1" ht="15" x14ac:dyDescent="0.2">
      <c r="A15" s="53" t="s">
        <v>164</v>
      </c>
      <c r="B15" s="162" t="s">
        <v>31</v>
      </c>
      <c r="C15" s="156">
        <f t="shared" si="1"/>
        <v>4</v>
      </c>
      <c r="D15" s="108">
        <f t="shared" si="2"/>
        <v>2</v>
      </c>
      <c r="E15" s="108">
        <f t="shared" si="3"/>
        <v>2</v>
      </c>
      <c r="F15" s="108" t="str">
        <f t="shared" si="4"/>
        <v/>
      </c>
      <c r="G15" s="157" t="str">
        <f t="shared" si="5"/>
        <v/>
      </c>
      <c r="H15" s="158"/>
      <c r="I15" s="101"/>
      <c r="J15" s="103"/>
      <c r="K15" s="105"/>
      <c r="L15" s="105">
        <v>1</v>
      </c>
      <c r="M15" s="106">
        <v>2</v>
      </c>
      <c r="N15" s="282"/>
      <c r="O15" s="108">
        <v>2</v>
      </c>
      <c r="P15" s="109"/>
      <c r="Q15" s="107"/>
      <c r="R15" s="110" t="s">
        <v>12</v>
      </c>
      <c r="S15" s="111"/>
      <c r="T15" s="112"/>
      <c r="U15" s="113"/>
      <c r="V15" s="105"/>
      <c r="W15" s="107"/>
      <c r="X15" s="108"/>
      <c r="Y15" s="108"/>
      <c r="Z15" s="114"/>
      <c r="AA15" s="109"/>
      <c r="AB15" s="116"/>
      <c r="AC15" s="117" t="s">
        <v>68</v>
      </c>
      <c r="AD15" s="310"/>
    </row>
    <row r="16" spans="1:30" s="311" customFormat="1" ht="30.75" thickBot="1" x14ac:dyDescent="0.25">
      <c r="A16" s="182" t="s">
        <v>159</v>
      </c>
      <c r="B16" s="359" t="s">
        <v>52</v>
      </c>
      <c r="C16" s="224" t="str">
        <f t="shared" si="1"/>
        <v/>
      </c>
      <c r="D16" s="225" t="str">
        <f t="shared" si="2"/>
        <v/>
      </c>
      <c r="E16" s="225" t="str">
        <f t="shared" si="3"/>
        <v/>
      </c>
      <c r="F16" s="225" t="str">
        <f t="shared" si="4"/>
        <v/>
      </c>
      <c r="G16" s="226" t="str">
        <f t="shared" si="5"/>
        <v/>
      </c>
      <c r="H16" s="293"/>
      <c r="I16" s="225"/>
      <c r="J16" s="295"/>
      <c r="K16" s="303"/>
      <c r="L16" s="296"/>
      <c r="M16" s="294"/>
      <c r="N16" s="283"/>
      <c r="O16" s="225"/>
      <c r="P16" s="295"/>
      <c r="Q16" s="297"/>
      <c r="R16" s="298"/>
      <c r="S16" s="299"/>
      <c r="T16" s="300"/>
      <c r="U16" s="357"/>
      <c r="V16" s="296"/>
      <c r="W16" s="297"/>
      <c r="X16" s="225"/>
      <c r="Y16" s="225"/>
      <c r="Z16" s="298" t="s">
        <v>33</v>
      </c>
      <c r="AA16" s="299"/>
      <c r="AB16" s="302"/>
      <c r="AC16" s="303" t="s">
        <v>50</v>
      </c>
      <c r="AD16" s="310"/>
    </row>
    <row r="17" spans="1:30" s="201" customFormat="1" ht="15" x14ac:dyDescent="0.2">
      <c r="A17" s="200"/>
      <c r="B17" s="200"/>
      <c r="C17" s="169" t="str">
        <f t="shared" ref="C17:C19" si="6">IF(SUM(D17,E17,F17,G17) &lt;&gt; 0,SUM(D17,E17,F17,G17),"")</f>
        <v/>
      </c>
      <c r="D17" s="169" t="str">
        <f t="shared" ref="D17:D19" si="7">IF(SUM(H17,M17,W17) &lt;&gt; 0,SUM(H17,M17,W17),"")</f>
        <v/>
      </c>
      <c r="E17" s="169" t="str">
        <f t="shared" ref="E17:E19" si="8">IF(SUM(I17,O17,X17) &lt;&gt; 0,SUM(I17,O17,X17),"")</f>
        <v/>
      </c>
      <c r="F17" s="169" t="str">
        <f t="shared" ref="F17:F19" si="9">IF(SUM(J17,P17,Y17) &lt;&gt; 0,SUM(J17,P17,Y17),"")</f>
        <v/>
      </c>
      <c r="G17" s="169" t="str">
        <f t="shared" ref="G17:G19" si="10">IF(SUM(S17,AA17) &lt;&gt; 0,SUM(S17,AA17),"")</f>
        <v/>
      </c>
      <c r="H17" s="200"/>
      <c r="I17" s="200"/>
      <c r="J17" s="200"/>
      <c r="K17" s="200"/>
      <c r="L17" s="200"/>
      <c r="M17" s="200"/>
      <c r="N17" s="2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</row>
    <row r="18" spans="1:30" s="201" customFormat="1" ht="15" x14ac:dyDescent="0.2">
      <c r="A18" s="218" t="s">
        <v>25</v>
      </c>
      <c r="B18" s="200"/>
      <c r="C18" s="169" t="str">
        <f t="shared" si="6"/>
        <v/>
      </c>
      <c r="D18" s="169" t="str">
        <f t="shared" si="7"/>
        <v/>
      </c>
      <c r="E18" s="169" t="str">
        <f t="shared" si="8"/>
        <v/>
      </c>
      <c r="F18" s="219" t="s">
        <v>82</v>
      </c>
      <c r="G18" s="219"/>
      <c r="H18" s="219"/>
      <c r="I18" s="200"/>
      <c r="J18" s="200"/>
      <c r="K18" s="200"/>
      <c r="L18" s="200"/>
      <c r="M18" s="200"/>
      <c r="N18" s="2"/>
      <c r="O18" s="200"/>
      <c r="P18" s="200"/>
      <c r="Q18" s="200"/>
      <c r="R18" s="200"/>
      <c r="S18" s="200"/>
      <c r="T18" s="218" t="s">
        <v>83</v>
      </c>
      <c r="U18" s="218"/>
      <c r="V18" s="218"/>
      <c r="W18" s="218"/>
      <c r="X18" s="218"/>
      <c r="Y18" s="218"/>
      <c r="Z18" s="200"/>
      <c r="AA18" s="200"/>
      <c r="AB18" s="200" t="s">
        <v>84</v>
      </c>
      <c r="AC18" s="200"/>
      <c r="AD18" s="200"/>
    </row>
    <row r="19" spans="1:30" ht="12.75" x14ac:dyDescent="0.2">
      <c r="C19" s="8" t="str">
        <f t="shared" si="6"/>
        <v/>
      </c>
      <c r="D19" s="8" t="str">
        <f t="shared" si="7"/>
        <v/>
      </c>
      <c r="E19" s="8" t="str">
        <f t="shared" si="8"/>
        <v/>
      </c>
      <c r="F19" s="8" t="str">
        <f t="shared" si="9"/>
        <v/>
      </c>
      <c r="G19" s="8" t="str">
        <f t="shared" si="10"/>
        <v/>
      </c>
    </row>
  </sheetData>
  <mergeCells count="9">
    <mergeCell ref="AC7:AC8"/>
    <mergeCell ref="X1:AB1"/>
    <mergeCell ref="A4:B4"/>
    <mergeCell ref="A7:A8"/>
    <mergeCell ref="B7:B8"/>
    <mergeCell ref="H7:J7"/>
    <mergeCell ref="K7:T7"/>
    <mergeCell ref="U7:AB7"/>
    <mergeCell ref="C7:G7"/>
  </mergeCells>
  <pageMargins left="0.25" right="0.25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</vt:i4>
      </vt:variant>
    </vt:vector>
  </HeadingPairs>
  <TitlesOfParts>
    <vt:vector size="15" baseType="lpstr">
      <vt:lpstr>1 ХТ-262</vt:lpstr>
      <vt:lpstr>1у ХТ-262</vt:lpstr>
      <vt:lpstr>1 ХТ-261</vt:lpstr>
      <vt:lpstr>1у ХТ-261</vt:lpstr>
      <vt:lpstr>2 курс ТСК 25</vt:lpstr>
      <vt:lpstr>2  курс ТЦКМ 25</vt:lpstr>
      <vt:lpstr>3 курс ТСК 24</vt:lpstr>
      <vt:lpstr>3 курс ТЦКМ 24</vt:lpstr>
      <vt:lpstr>4 курс ТСК 23</vt:lpstr>
      <vt:lpstr>4 курс ТЦКМ 23</vt:lpstr>
      <vt:lpstr>5 курс ТСК 22</vt:lpstr>
      <vt:lpstr>5 курс ТЦКМ 22</vt:lpstr>
      <vt:lpstr>'1у ХТ-261'!Область_печати</vt:lpstr>
      <vt:lpstr>'1у ХТ-262'!Область_печати</vt:lpstr>
      <vt:lpstr>'2  курс ТЦКМ 25'!Область_печати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User</cp:lastModifiedBy>
  <cp:lastPrinted>2026-09-02T06:01:16Z</cp:lastPrinted>
  <dcterms:created xsi:type="dcterms:W3CDTF">2003-04-23T15:08:56Z</dcterms:created>
  <dcterms:modified xsi:type="dcterms:W3CDTF">2026-09-02T06:01:21Z</dcterms:modified>
</cp:coreProperties>
</file>