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585" windowWidth="11115" windowHeight="5850" tabRatio="854" activeTab="2"/>
  </bookViews>
  <sheets>
    <sheet name="Курс 1 ЭПиО" sheetId="36" r:id="rId1"/>
    <sheet name="Курс 3 ЭПиО" sheetId="35" r:id="rId2"/>
    <sheet name="курс 5 ЭПиО" sheetId="28" r:id="rId3"/>
  </sheets>
  <calcPr calcId="145621"/>
</workbook>
</file>

<file path=xl/calcChain.xml><?xml version="1.0" encoding="utf-8"?>
<calcChain xmlns="http://schemas.openxmlformats.org/spreadsheetml/2006/main">
  <c r="D18" i="35" l="1"/>
  <c r="E18" i="35"/>
  <c r="F18" i="35"/>
  <c r="G18" i="35"/>
  <c r="E25" i="35"/>
  <c r="G24" i="35"/>
  <c r="F24" i="35"/>
  <c r="E24" i="35"/>
  <c r="D24" i="35"/>
  <c r="G23" i="35"/>
  <c r="F23" i="35"/>
  <c r="E23" i="35"/>
  <c r="D23" i="35"/>
  <c r="G22" i="35"/>
  <c r="F22" i="35"/>
  <c r="E22" i="35"/>
  <c r="D22" i="35"/>
  <c r="G21" i="35"/>
  <c r="F21" i="35"/>
  <c r="E21" i="35"/>
  <c r="D21" i="35"/>
  <c r="G19" i="35"/>
  <c r="F19" i="35"/>
  <c r="E19" i="35"/>
  <c r="D19" i="35"/>
  <c r="G17" i="35"/>
  <c r="F17" i="35"/>
  <c r="E17" i="35"/>
  <c r="D17" i="35"/>
  <c r="G16" i="35"/>
  <c r="F16" i="35"/>
  <c r="E16" i="35"/>
  <c r="D16" i="35"/>
  <c r="G15" i="35"/>
  <c r="F15" i="35"/>
  <c r="E15" i="35"/>
  <c r="D15" i="35"/>
  <c r="G14" i="35"/>
  <c r="F14" i="35"/>
  <c r="E14" i="35"/>
  <c r="D14" i="35"/>
  <c r="G13" i="35"/>
  <c r="F13" i="35"/>
  <c r="E13" i="35"/>
  <c r="D13" i="35"/>
  <c r="G12" i="35"/>
  <c r="F12" i="35"/>
  <c r="E12" i="35"/>
  <c r="D12" i="35"/>
  <c r="G11" i="35"/>
  <c r="F11" i="35"/>
  <c r="E11" i="35"/>
  <c r="D11" i="35"/>
  <c r="G10" i="35"/>
  <c r="F10" i="35"/>
  <c r="E10" i="35"/>
  <c r="D10" i="35"/>
  <c r="G9" i="35"/>
  <c r="F9" i="35"/>
  <c r="E9" i="35"/>
  <c r="D9" i="35"/>
  <c r="C18" i="35" l="1"/>
  <c r="C15" i="35"/>
  <c r="C14" i="35"/>
  <c r="C11" i="35"/>
  <c r="C24" i="35"/>
  <c r="C12" i="35"/>
  <c r="C17" i="35"/>
  <c r="C19" i="35"/>
  <c r="C16" i="35"/>
  <c r="C22" i="35"/>
  <c r="C23" i="35"/>
  <c r="C10" i="35"/>
  <c r="C21" i="35"/>
  <c r="C13" i="35"/>
  <c r="C9" i="35"/>
  <c r="G24" i="36" l="1"/>
  <c r="F24" i="36"/>
  <c r="E24" i="36"/>
  <c r="D24" i="36"/>
  <c r="G10" i="36"/>
  <c r="F10" i="36"/>
  <c r="E10" i="36"/>
  <c r="D10" i="36"/>
  <c r="C10" i="36" l="1"/>
  <c r="C24" i="36"/>
  <c r="D22" i="36" l="1"/>
  <c r="C22" i="36" s="1"/>
  <c r="D19" i="36"/>
  <c r="C19" i="36" s="1"/>
  <c r="D20" i="36"/>
  <c r="C20" i="36" s="1"/>
  <c r="D21" i="36"/>
  <c r="C21" i="36" s="1"/>
  <c r="D23" i="36"/>
  <c r="C23" i="36" s="1"/>
  <c r="D16" i="36"/>
  <c r="E16" i="36"/>
  <c r="F16" i="36"/>
  <c r="G16" i="36"/>
  <c r="G18" i="36"/>
  <c r="F18" i="36"/>
  <c r="E18" i="36"/>
  <c r="D18" i="36"/>
  <c r="G17" i="36"/>
  <c r="F17" i="36"/>
  <c r="E17" i="36"/>
  <c r="D17" i="36"/>
  <c r="G15" i="36"/>
  <c r="F15" i="36"/>
  <c r="E15" i="36"/>
  <c r="D15" i="36"/>
  <c r="G14" i="36"/>
  <c r="F14" i="36"/>
  <c r="E14" i="36"/>
  <c r="D14" i="36"/>
  <c r="G13" i="36"/>
  <c r="F13" i="36"/>
  <c r="E13" i="36"/>
  <c r="D13" i="36"/>
  <c r="G12" i="36"/>
  <c r="F12" i="36"/>
  <c r="E12" i="36"/>
  <c r="D12" i="36"/>
  <c r="G11" i="36"/>
  <c r="F11" i="36"/>
  <c r="E11" i="36"/>
  <c r="D11" i="36"/>
  <c r="G9" i="36"/>
  <c r="F9" i="36"/>
  <c r="E9" i="36"/>
  <c r="D9" i="36"/>
  <c r="C16" i="36" l="1"/>
  <c r="C18" i="36"/>
  <c r="C17" i="36"/>
  <c r="C15" i="36"/>
  <c r="C14" i="36"/>
  <c r="C13" i="36"/>
  <c r="C12" i="36"/>
  <c r="C11" i="36"/>
  <c r="C9" i="36"/>
  <c r="D10" i="28" l="1"/>
  <c r="E10" i="28"/>
  <c r="F10" i="28"/>
  <c r="G10" i="28"/>
  <c r="D11" i="28"/>
  <c r="E11" i="28"/>
  <c r="F11" i="28"/>
  <c r="G11" i="28"/>
  <c r="D12" i="28"/>
  <c r="E12" i="28"/>
  <c r="F12" i="28"/>
  <c r="G12" i="28"/>
  <c r="D13" i="28"/>
  <c r="E13" i="28"/>
  <c r="F13" i="28"/>
  <c r="G13" i="28"/>
  <c r="D14" i="28"/>
  <c r="E14" i="28"/>
  <c r="F14" i="28"/>
  <c r="G14" i="28"/>
  <c r="D16" i="28"/>
  <c r="E16" i="28"/>
  <c r="F16" i="28"/>
  <c r="G16" i="28"/>
  <c r="D15" i="28"/>
  <c r="E15" i="28"/>
  <c r="F15" i="28"/>
  <c r="G15" i="28"/>
  <c r="G9" i="28"/>
  <c r="F9" i="28"/>
  <c r="E9" i="28"/>
  <c r="D9" i="28"/>
  <c r="E17" i="28"/>
  <c r="C15" i="28" l="1"/>
  <c r="C16" i="28"/>
  <c r="C14" i="28"/>
  <c r="C13" i="28"/>
  <c r="C12" i="28"/>
  <c r="C11" i="28"/>
  <c r="C10" i="28"/>
  <c r="C9" i="28"/>
</calcChain>
</file>

<file path=xl/sharedStrings.xml><?xml version="1.0" encoding="utf-8"?>
<sst xmlns="http://schemas.openxmlformats.org/spreadsheetml/2006/main" count="319" uniqueCount="107">
  <si>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</si>
  <si>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</si>
  <si>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</si>
  <si>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</si>
  <si>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</si>
  <si>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</si>
  <si>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</si>
  <si>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</si>
  <si>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</si>
  <si>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зач</t>
  </si>
  <si>
    <t>*</t>
  </si>
  <si>
    <t>экз</t>
  </si>
  <si>
    <t>к.р.</t>
  </si>
  <si>
    <t>Белгородский государственный технологический университет им. В.Г. Шухова</t>
  </si>
  <si>
    <t>Количество часов по заочной системе обучения на год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</si>
  <si>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</si>
  <si>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</si>
  <si>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</si>
  <si>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</si>
  <si>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</si>
  <si>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СУ</t>
  </si>
  <si>
    <t>Минобрнауки России</t>
  </si>
  <si>
    <t>Директор ИЗО</t>
  </si>
  <si>
    <t>По направлению</t>
  </si>
  <si>
    <t>"Экономика"</t>
  </si>
  <si>
    <t>Трудоем-кость по ГОС (ЗЕ)</t>
  </si>
  <si>
    <t>144 (4)</t>
  </si>
  <si>
    <t>72 (2)</t>
  </si>
  <si>
    <t>216 (6)</t>
  </si>
  <si>
    <t>д.зач</t>
  </si>
  <si>
    <t>ЭОП</t>
  </si>
  <si>
    <t>108 (3)</t>
  </si>
  <si>
    <t>180 (5)</t>
  </si>
  <si>
    <t>МВД</t>
  </si>
  <si>
    <t>к.п.</t>
  </si>
  <si>
    <t>Бух.уч.</t>
  </si>
  <si>
    <t>Экономика труда</t>
  </si>
  <si>
    <t>38.03.01</t>
  </si>
  <si>
    <t>пятый курс</t>
  </si>
  <si>
    <t>Управление проектами</t>
  </si>
  <si>
    <t>Управление затратами предприятия (организации)</t>
  </si>
  <si>
    <t>38.03.01-09 Экономика предприятий и организаций</t>
  </si>
  <si>
    <t>номер РГЗ</t>
  </si>
  <si>
    <t>номер ИДЗ</t>
  </si>
  <si>
    <t>252 (7)</t>
  </si>
  <si>
    <t>Спесивцева С.Е.</t>
  </si>
  <si>
    <t>Директор ДОП</t>
  </si>
  <si>
    <t>Дороганов Е.А.</t>
  </si>
  <si>
    <t>Институт заочного образования</t>
  </si>
  <si>
    <t>216 (6)      4 недели</t>
  </si>
  <si>
    <t>Элективные дисциплины по физической культуре и спорту</t>
  </si>
  <si>
    <t>Управление стоимостью компании</t>
  </si>
  <si>
    <t>Е.И. Евтушенко</t>
  </si>
  <si>
    <t>консультации</t>
  </si>
  <si>
    <t>первый курс</t>
  </si>
  <si>
    <t>Философия</t>
  </si>
  <si>
    <t>Иностранный язык</t>
  </si>
  <si>
    <t>Безопасность жизнедеятельности</t>
  </si>
  <si>
    <t>Социология и психология управления</t>
  </si>
  <si>
    <t>Правоведение</t>
  </si>
  <si>
    <t>Экономическая теория</t>
  </si>
  <si>
    <t>360 (10)</t>
  </si>
  <si>
    <t>Русский язык и культура речи</t>
  </si>
  <si>
    <t>Высшая математика</t>
  </si>
  <si>
    <t>468 (13)</t>
  </si>
  <si>
    <t>Базовые информацонные технологии в экономике и управлении</t>
  </si>
  <si>
    <t>Теория организации и системный анализ</t>
  </si>
  <si>
    <t>ТМН</t>
  </si>
  <si>
    <t>СиУ</t>
  </si>
  <si>
    <t>ИнЯз</t>
  </si>
  <si>
    <t>БЖД</t>
  </si>
  <si>
    <t>РусЯз</t>
  </si>
  <si>
    <t>ВМ</t>
  </si>
  <si>
    <t>Менеджмент*</t>
  </si>
  <si>
    <t>Региональная экономика России *</t>
  </si>
  <si>
    <t>Макроэкономическое планирование и прогнозирование *</t>
  </si>
  <si>
    <t>Методы экономического анализа *</t>
  </si>
  <si>
    <t>БУиА</t>
  </si>
  <si>
    <t>МЭиФМ</t>
  </si>
  <si>
    <t>Основы российской государственности</t>
  </si>
  <si>
    <t>История России</t>
  </si>
  <si>
    <t>Реинжиниринг бизнес-процессов</t>
  </si>
  <si>
    <t>третий курс</t>
  </si>
  <si>
    <t>Эконометрика</t>
  </si>
  <si>
    <t>Бухгалтерский учет</t>
  </si>
  <si>
    <t>Финансы</t>
  </si>
  <si>
    <t>Операционный и производственный менеджмент</t>
  </si>
  <si>
    <t>Государственное регулирование экономики</t>
  </si>
  <si>
    <t>Количественные методы принятия управленческих решений</t>
  </si>
  <si>
    <t>Информационные системы управления производственной компанией*</t>
  </si>
  <si>
    <t>Основы цифровой экономики</t>
  </si>
  <si>
    <t>Корпоративные информационные системы в цифровой экономике</t>
  </si>
  <si>
    <t>324  (9)</t>
  </si>
  <si>
    <t>Оценка эффективности инвестиционного проекта</t>
  </si>
  <si>
    <t>Управление эффективностью труда в организации*</t>
  </si>
  <si>
    <t>Логистика</t>
  </si>
  <si>
    <t>Бизнес-планирование*</t>
  </si>
  <si>
    <t>Основы экологического менеджмента организации (предприятия)*</t>
  </si>
  <si>
    <t>Организационное обеспечение принятия управленческих решений на предприятии (в организации)*</t>
  </si>
  <si>
    <t xml:space="preserve">Производственная технологическая (проектно-технологическая) практика </t>
  </si>
  <si>
    <t>108 (3)      2 недели</t>
  </si>
  <si>
    <t>2025/2026 уч. год.</t>
  </si>
  <si>
    <t>ФВС</t>
  </si>
  <si>
    <t>Проектирование бизнеса</t>
  </si>
  <si>
    <t>Цифровая трансформация бизнеса</t>
  </si>
  <si>
    <t>Экономическая безопасность организации</t>
  </si>
  <si>
    <t>Производственная преддипломная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</si>
</sst>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4" borderId="18">
      <alignment wrapText="1"/>
    </xf>
    <xf numFmtId="0" fontId="1" fillId="0" borderId="0">
      <alignment horizontal="center" vertical="center" wrapText="1"/>
    </xf>
    <xf numFmtId="0" fontId="1" fillId="0" borderId="18">
      <alignment horizontal="center" vertical="center" wrapText="1"/>
    </xf>
    <xf numFmtId="0" fontId="7" fillId="0" borderId="18">
      <alignment horizontal="center" vertical="center" textRotation="90" shrinkToFi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</cellStyleXfs>
  <cellXfs count="1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34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textRotation="90" wrapText="1"/>
    </xf>
    <xf numFmtId="0" fontId="3" fillId="0" borderId="3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6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</cellXfs>
  <cellStyles count="10">
    <cellStyle name="common" xfId="3"/>
    <cellStyle name="is_elective" xfId="1"/>
    <cellStyle name="verticaly" xfId="4"/>
    <cellStyle name="Обычный" xfId="0" builtinId="0"/>
    <cellStyle name="Обычный 2" xfId="2"/>
    <cellStyle name="Обычный 3" xfId="5"/>
    <cellStyle name="Обычный 4" xfId="6"/>
    <cellStyle name="Обычный 5" xfId="7"/>
    <cellStyle name="Обычный 6" xfId="8"/>
    <cellStyle name="Обычный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workbookViewId="0">
      <selection activeCell="AL22" sqref="AL22"/>
    </sheetView>
  </sheetViews>
  <sheetFormatPr defaultRowHeight="12.75" x14ac:dyDescent="0.2"/>
  <cols>
    <col min="1" max="1" width="48.42578125" style="101" customWidth="1"/>
    <col min="2" max="2" width="8.140625" style="101" customWidth="1"/>
    <col min="3" max="3" width="4.5703125" style="101" customWidth="1"/>
    <col min="4" max="5" width="4.28515625" style="101" customWidth="1"/>
    <col min="6" max="7" width="5.28515625" style="101" customWidth="1"/>
    <col min="8" max="10" width="3.140625" style="101" bestFit="1" customWidth="1"/>
    <col min="11" max="11" width="3.140625" style="101" customWidth="1"/>
    <col min="12" max="12" width="5" style="101" customWidth="1"/>
    <col min="13" max="13" width="3.140625" style="101" bestFit="1" customWidth="1"/>
    <col min="14" max="14" width="3.140625" style="101" customWidth="1"/>
    <col min="15" max="15" width="3.42578125" style="101" customWidth="1"/>
    <col min="16" max="16" width="3.28515625" style="101" customWidth="1"/>
    <col min="17" max="17" width="3.5703125" style="101" customWidth="1"/>
    <col min="18" max="19" width="5.140625" style="101" customWidth="1"/>
    <col min="20" max="21" width="5.42578125" style="101" customWidth="1"/>
    <col min="22" max="22" width="6" style="101" customWidth="1"/>
    <col min="23" max="25" width="3.42578125" style="101" customWidth="1"/>
    <col min="26" max="27" width="5.7109375" style="101" customWidth="1"/>
    <col min="28" max="28" width="4.5703125" style="101" customWidth="1"/>
    <col min="29" max="29" width="10.5703125" style="101" bestFit="1" customWidth="1"/>
    <col min="30" max="30" width="4.140625" style="101" customWidth="1"/>
    <col min="31" max="31" width="3.85546875" style="101" customWidth="1"/>
    <col min="32" max="32" width="4.42578125" style="101" customWidth="1"/>
    <col min="33" max="33" width="3.5703125" style="101" customWidth="1"/>
    <col min="34" max="34" width="1.85546875" style="101" bestFit="1" customWidth="1"/>
    <col min="35" max="35" width="4" style="101" customWidth="1"/>
    <col min="36" max="36" width="3.28515625" style="101" customWidth="1"/>
    <col min="37" max="16384" width="9.140625" style="101"/>
  </cols>
  <sheetData>
    <row r="1" spans="1:45" s="51" customFormat="1" x14ac:dyDescent="0.2">
      <c r="A1" s="99"/>
      <c r="B1" s="99"/>
      <c r="C1" s="99"/>
      <c r="D1" s="41"/>
      <c r="E1" s="41"/>
      <c r="F1" s="41"/>
      <c r="G1" s="41"/>
      <c r="H1" s="99" t="s">
        <v>21</v>
      </c>
      <c r="I1" s="99"/>
      <c r="J1" s="41"/>
      <c r="K1" s="41"/>
      <c r="L1" s="41"/>
      <c r="M1" s="41"/>
      <c r="N1" s="41"/>
      <c r="O1" s="41"/>
      <c r="P1" s="41"/>
      <c r="Q1" s="41"/>
      <c r="R1" s="41"/>
      <c r="S1" s="41"/>
      <c r="T1" s="99"/>
      <c r="U1" s="99"/>
      <c r="V1" s="99"/>
      <c r="W1" s="99"/>
      <c r="X1" s="133" t="s">
        <v>8</v>
      </c>
      <c r="Y1" s="133"/>
      <c r="Z1" s="133"/>
      <c r="AA1" s="133"/>
      <c r="AB1" s="133"/>
      <c r="AC1" s="99"/>
      <c r="AD1" s="99"/>
    </row>
    <row r="2" spans="1:45" s="51" customFormat="1" x14ac:dyDescent="0.2">
      <c r="A2" s="99"/>
      <c r="B2" s="40"/>
      <c r="C2" s="40"/>
      <c r="D2" s="40"/>
      <c r="E2" s="40"/>
      <c r="F2" s="40"/>
      <c r="G2" s="40"/>
      <c r="H2" s="99" t="s">
        <v>13</v>
      </c>
      <c r="I2" s="9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99"/>
      <c r="Y2" s="40"/>
      <c r="Z2" s="99" t="s">
        <v>15</v>
      </c>
      <c r="AA2" s="99"/>
      <c r="AB2" s="40"/>
      <c r="AC2" s="40"/>
      <c r="AD2" s="40"/>
    </row>
    <row r="3" spans="1:45" s="51" customFormat="1" x14ac:dyDescent="0.2">
      <c r="A3" s="99"/>
      <c r="B3" s="99"/>
      <c r="C3" s="99"/>
      <c r="D3" s="99"/>
      <c r="E3" s="99"/>
      <c r="F3" s="40" t="s">
        <v>7</v>
      </c>
      <c r="G3" s="40"/>
      <c r="H3" s="40"/>
      <c r="I3" s="40"/>
      <c r="J3" s="40"/>
      <c r="K3" s="40"/>
      <c r="L3" s="40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40"/>
    </row>
    <row r="4" spans="1:45" x14ac:dyDescent="0.2">
      <c r="A4" s="134" t="s">
        <v>23</v>
      </c>
      <c r="B4" s="134"/>
      <c r="C4" s="40"/>
      <c r="D4" s="135" t="s">
        <v>37</v>
      </c>
      <c r="E4" s="135"/>
      <c r="H4" s="12" t="s">
        <v>24</v>
      </c>
      <c r="I4" s="12"/>
      <c r="J4" s="9"/>
      <c r="K4" s="9"/>
      <c r="L4" s="9"/>
      <c r="M4" s="8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41" t="s">
        <v>52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</row>
    <row r="5" spans="1:45" x14ac:dyDescent="0.2">
      <c r="A5" s="99"/>
      <c r="B5" s="99"/>
      <c r="C5" s="99"/>
      <c r="D5" s="12" t="s">
        <v>41</v>
      </c>
      <c r="H5" s="12"/>
      <c r="I5" s="40"/>
      <c r="J5" s="40"/>
      <c r="K5" s="40"/>
      <c r="L5" s="40"/>
      <c r="M5" s="40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5" ht="13.5" thickBot="1" x14ac:dyDescent="0.25">
      <c r="A6" s="99"/>
      <c r="B6" s="99"/>
      <c r="C6" s="99"/>
      <c r="D6" s="99"/>
      <c r="E6" s="99"/>
      <c r="F6" s="99"/>
      <c r="G6" s="99"/>
      <c r="H6" s="136" t="s">
        <v>54</v>
      </c>
      <c r="I6" s="136"/>
      <c r="J6" s="136"/>
      <c r="K6" s="136"/>
      <c r="L6" s="136"/>
      <c r="M6" s="137" t="s">
        <v>48</v>
      </c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99"/>
      <c r="Y6" s="99"/>
      <c r="Z6" s="133" t="s">
        <v>101</v>
      </c>
      <c r="AA6" s="133"/>
      <c r="AB6" s="133"/>
      <c r="AC6" s="133"/>
      <c r="AD6" s="133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ht="43.5" customHeight="1" thickBot="1" x14ac:dyDescent="0.25">
      <c r="A7" s="138" t="s">
        <v>6</v>
      </c>
      <c r="B7" s="140" t="s">
        <v>25</v>
      </c>
      <c r="C7" s="142" t="s">
        <v>14</v>
      </c>
      <c r="D7" s="143"/>
      <c r="E7" s="143"/>
      <c r="F7" s="143"/>
      <c r="G7" s="144"/>
      <c r="H7" s="142" t="s">
        <v>16</v>
      </c>
      <c r="I7" s="143"/>
      <c r="J7" s="144"/>
      <c r="K7" s="142" t="s">
        <v>17</v>
      </c>
      <c r="L7" s="143"/>
      <c r="M7" s="143"/>
      <c r="N7" s="143"/>
      <c r="O7" s="143"/>
      <c r="P7" s="143"/>
      <c r="Q7" s="143"/>
      <c r="R7" s="143"/>
      <c r="S7" s="143"/>
      <c r="T7" s="144"/>
      <c r="U7" s="142" t="s">
        <v>18</v>
      </c>
      <c r="V7" s="143"/>
      <c r="W7" s="143"/>
      <c r="X7" s="143"/>
      <c r="Y7" s="143"/>
      <c r="Z7" s="143"/>
      <c r="AA7" s="143"/>
      <c r="AB7" s="144"/>
      <c r="AC7" s="138" t="s">
        <v>19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ht="71.25" thickBot="1" x14ac:dyDescent="0.25">
      <c r="A8" s="139"/>
      <c r="B8" s="141"/>
      <c r="C8" s="2" t="s">
        <v>0</v>
      </c>
      <c r="D8" s="3" t="s">
        <v>1</v>
      </c>
      <c r="E8" s="3" t="s">
        <v>2</v>
      </c>
      <c r="F8" s="83" t="s">
        <v>3</v>
      </c>
      <c r="G8" s="45" t="s">
        <v>53</v>
      </c>
      <c r="H8" s="6" t="s">
        <v>1</v>
      </c>
      <c r="I8" s="3" t="s">
        <v>2</v>
      </c>
      <c r="J8" s="69" t="s">
        <v>3</v>
      </c>
      <c r="K8" s="43" t="s">
        <v>42</v>
      </c>
      <c r="L8" s="43" t="s">
        <v>43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45" t="s">
        <v>53</v>
      </c>
      <c r="T8" s="4" t="s">
        <v>5</v>
      </c>
      <c r="U8" s="43" t="s">
        <v>42</v>
      </c>
      <c r="V8" s="43" t="s">
        <v>43</v>
      </c>
      <c r="W8" s="45" t="s">
        <v>1</v>
      </c>
      <c r="X8" s="3" t="s">
        <v>2</v>
      </c>
      <c r="Y8" s="3" t="s">
        <v>3</v>
      </c>
      <c r="Z8" s="3" t="s">
        <v>4</v>
      </c>
      <c r="AA8" s="45" t="s">
        <v>53</v>
      </c>
      <c r="AB8" s="4" t="s">
        <v>5</v>
      </c>
      <c r="AC8" s="139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x14ac:dyDescent="0.2">
      <c r="A9" s="87" t="s">
        <v>55</v>
      </c>
      <c r="B9" s="102" t="s">
        <v>26</v>
      </c>
      <c r="C9" s="104">
        <f t="shared" ref="C9:C18" si="0">IF(SUM(D9,E9,F9,G9) &lt;&gt; 0,SUM(D9,E9,F9,G9),"")</f>
        <v>10</v>
      </c>
      <c r="D9" s="105">
        <f t="shared" ref="D9:D18" si="1">IF(SUM(H9,M9,W9) &lt;&gt; 0,SUM(H9,M9,W9),"")</f>
        <v>6</v>
      </c>
      <c r="E9" s="105" t="str">
        <f t="shared" ref="E9:F18" si="2">IF(SUM(I9,O9,X9) &lt;&gt; 0,SUM(I9,O9,X9),"")</f>
        <v/>
      </c>
      <c r="F9" s="105">
        <f t="shared" si="2"/>
        <v>4</v>
      </c>
      <c r="G9" s="106" t="str">
        <f t="shared" ref="G9:G18" si="3">IF(SUM(S9,AA9) &lt;&gt; 0,SUM(AA9,S9),"")</f>
        <v/>
      </c>
      <c r="H9" s="107">
        <v>2</v>
      </c>
      <c r="I9" s="105"/>
      <c r="J9" s="108"/>
      <c r="K9" s="72"/>
      <c r="L9" s="109">
        <v>1</v>
      </c>
      <c r="M9" s="107">
        <v>4</v>
      </c>
      <c r="N9" s="110"/>
      <c r="O9" s="108"/>
      <c r="P9" s="108">
        <v>4</v>
      </c>
      <c r="Q9" s="110"/>
      <c r="R9" s="111" t="s">
        <v>29</v>
      </c>
      <c r="S9" s="108"/>
      <c r="T9" s="112"/>
      <c r="U9" s="113"/>
      <c r="V9" s="109"/>
      <c r="W9" s="110"/>
      <c r="X9" s="105"/>
      <c r="Y9" s="105"/>
      <c r="Z9" s="111"/>
      <c r="AA9" s="114"/>
      <c r="AB9" s="112"/>
      <c r="AC9" s="63" t="s">
        <v>67</v>
      </c>
      <c r="AD9" s="1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x14ac:dyDescent="0.2">
      <c r="A10" s="53" t="s">
        <v>80</v>
      </c>
      <c r="B10" s="23" t="s">
        <v>26</v>
      </c>
      <c r="C10" s="116">
        <f t="shared" si="0"/>
        <v>56</v>
      </c>
      <c r="D10" s="24">
        <f t="shared" si="1"/>
        <v>38</v>
      </c>
      <c r="E10" s="24" t="str">
        <f t="shared" si="2"/>
        <v/>
      </c>
      <c r="F10" s="24">
        <f t="shared" si="2"/>
        <v>18</v>
      </c>
      <c r="G10" s="117" t="str">
        <f t="shared" ref="G10" si="4">IF(SUM(S10,AA10) &lt;&gt; 0,SUM(S10,AA10),"")</f>
        <v/>
      </c>
      <c r="H10" s="25">
        <v>2</v>
      </c>
      <c r="I10" s="24"/>
      <c r="J10" s="27"/>
      <c r="K10" s="89"/>
      <c r="L10" s="118">
        <v>1</v>
      </c>
      <c r="M10" s="16">
        <v>18</v>
      </c>
      <c r="N10" s="17"/>
      <c r="O10" s="15"/>
      <c r="P10" s="18">
        <v>9</v>
      </c>
      <c r="Q10" s="17"/>
      <c r="R10" s="28" t="s">
        <v>9</v>
      </c>
      <c r="S10" s="78"/>
      <c r="T10" s="20"/>
      <c r="U10" s="65"/>
      <c r="V10" s="46">
        <v>2</v>
      </c>
      <c r="W10" s="17">
        <v>18</v>
      </c>
      <c r="X10" s="15"/>
      <c r="Y10" s="15">
        <v>9</v>
      </c>
      <c r="Z10" s="19" t="s">
        <v>29</v>
      </c>
      <c r="AA10" s="77"/>
      <c r="AB10" s="20"/>
      <c r="AC10" s="47" t="s">
        <v>68</v>
      </c>
      <c r="AD10" s="1"/>
    </row>
    <row r="11" spans="1:45" x14ac:dyDescent="0.2">
      <c r="A11" s="53" t="s">
        <v>56</v>
      </c>
      <c r="B11" s="23" t="s">
        <v>44</v>
      </c>
      <c r="C11" s="14">
        <f t="shared" si="0"/>
        <v>14</v>
      </c>
      <c r="D11" s="15" t="str">
        <f t="shared" si="1"/>
        <v/>
      </c>
      <c r="E11" s="15" t="str">
        <f t="shared" si="2"/>
        <v/>
      </c>
      <c r="F11" s="15">
        <f t="shared" si="2"/>
        <v>14</v>
      </c>
      <c r="G11" s="75" t="str">
        <f t="shared" si="3"/>
        <v/>
      </c>
      <c r="H11" s="16"/>
      <c r="I11" s="15"/>
      <c r="J11" s="18">
        <v>2</v>
      </c>
      <c r="K11" s="59"/>
      <c r="L11" s="46">
        <v>1</v>
      </c>
      <c r="M11" s="25"/>
      <c r="N11" s="26"/>
      <c r="O11" s="24"/>
      <c r="P11" s="27">
        <v>6</v>
      </c>
      <c r="Q11" s="26"/>
      <c r="R11" s="28" t="s">
        <v>9</v>
      </c>
      <c r="S11" s="84"/>
      <c r="T11" s="29"/>
      <c r="U11" s="66"/>
      <c r="V11" s="46">
        <v>2</v>
      </c>
      <c r="W11" s="26"/>
      <c r="X11" s="24"/>
      <c r="Y11" s="24">
        <v>6</v>
      </c>
      <c r="Z11" s="30" t="s">
        <v>9</v>
      </c>
      <c r="AA11" s="79"/>
      <c r="AB11" s="29"/>
      <c r="AC11" s="47" t="s">
        <v>69</v>
      </c>
      <c r="AD11" s="1"/>
    </row>
    <row r="12" spans="1:45" x14ac:dyDescent="0.2">
      <c r="A12" s="103" t="s">
        <v>57</v>
      </c>
      <c r="B12" s="13" t="s">
        <v>31</v>
      </c>
      <c r="C12" s="14">
        <f t="shared" si="0"/>
        <v>10</v>
      </c>
      <c r="D12" s="15">
        <f t="shared" si="1"/>
        <v>6</v>
      </c>
      <c r="E12" s="15">
        <f t="shared" si="2"/>
        <v>2</v>
      </c>
      <c r="F12" s="15">
        <f t="shared" si="2"/>
        <v>2</v>
      </c>
      <c r="G12" s="75" t="str">
        <f t="shared" si="3"/>
        <v/>
      </c>
      <c r="H12" s="16"/>
      <c r="I12" s="15"/>
      <c r="J12" s="18"/>
      <c r="K12" s="70"/>
      <c r="L12" s="46"/>
      <c r="M12" s="25">
        <v>2</v>
      </c>
      <c r="N12" s="26" t="s">
        <v>10</v>
      </c>
      <c r="O12" s="24"/>
      <c r="P12" s="27"/>
      <c r="Q12" s="26"/>
      <c r="R12" s="28"/>
      <c r="S12" s="84"/>
      <c r="T12" s="29"/>
      <c r="U12" s="61"/>
      <c r="V12" s="46">
        <v>1</v>
      </c>
      <c r="W12" s="26">
        <v>4</v>
      </c>
      <c r="X12" s="24">
        <v>2</v>
      </c>
      <c r="Y12" s="24">
        <v>2</v>
      </c>
      <c r="Z12" s="30" t="s">
        <v>9</v>
      </c>
      <c r="AA12" s="24"/>
      <c r="AB12" s="67"/>
      <c r="AC12" s="47" t="s">
        <v>70</v>
      </c>
      <c r="AD12" s="1"/>
    </row>
    <row r="13" spans="1:45" x14ac:dyDescent="0.2">
      <c r="A13" s="103" t="s">
        <v>58</v>
      </c>
      <c r="B13" s="13" t="s">
        <v>31</v>
      </c>
      <c r="C13" s="14">
        <f t="shared" si="0"/>
        <v>8</v>
      </c>
      <c r="D13" s="15">
        <f t="shared" si="1"/>
        <v>6</v>
      </c>
      <c r="E13" s="15" t="str">
        <f t="shared" si="2"/>
        <v/>
      </c>
      <c r="F13" s="15">
        <f t="shared" si="2"/>
        <v>2</v>
      </c>
      <c r="G13" s="75" t="str">
        <f t="shared" si="3"/>
        <v/>
      </c>
      <c r="H13" s="16"/>
      <c r="I13" s="15"/>
      <c r="J13" s="18"/>
      <c r="K13" s="70"/>
      <c r="L13" s="46"/>
      <c r="M13" s="25">
        <v>2</v>
      </c>
      <c r="N13" s="26" t="s">
        <v>10</v>
      </c>
      <c r="O13" s="24"/>
      <c r="P13" s="27"/>
      <c r="Q13" s="26"/>
      <c r="R13" s="30"/>
      <c r="S13" s="27"/>
      <c r="T13" s="21"/>
      <c r="U13" s="67"/>
      <c r="V13" s="46">
        <v>1</v>
      </c>
      <c r="W13" s="26">
        <v>4</v>
      </c>
      <c r="X13" s="24"/>
      <c r="Y13" s="24">
        <v>2</v>
      </c>
      <c r="Z13" s="30" t="s">
        <v>9</v>
      </c>
      <c r="AA13" s="24"/>
      <c r="AB13" s="67"/>
      <c r="AC13" s="47" t="s">
        <v>68</v>
      </c>
      <c r="AD13" s="1"/>
    </row>
    <row r="14" spans="1:45" x14ac:dyDescent="0.2">
      <c r="A14" s="53" t="s">
        <v>59</v>
      </c>
      <c r="B14" s="23" t="s">
        <v>27</v>
      </c>
      <c r="C14" s="14">
        <f t="shared" si="0"/>
        <v>6</v>
      </c>
      <c r="D14" s="15">
        <f t="shared" si="1"/>
        <v>4</v>
      </c>
      <c r="E14" s="15" t="str">
        <f t="shared" si="2"/>
        <v/>
      </c>
      <c r="F14" s="15">
        <f t="shared" si="2"/>
        <v>2</v>
      </c>
      <c r="G14" s="75" t="str">
        <f t="shared" si="3"/>
        <v/>
      </c>
      <c r="H14" s="16"/>
      <c r="I14" s="15"/>
      <c r="J14" s="18"/>
      <c r="K14" s="70"/>
      <c r="L14" s="46"/>
      <c r="M14" s="25">
        <v>2</v>
      </c>
      <c r="N14" s="26" t="s">
        <v>10</v>
      </c>
      <c r="O14" s="24"/>
      <c r="P14" s="27"/>
      <c r="Q14" s="26"/>
      <c r="R14" s="30"/>
      <c r="S14" s="27"/>
      <c r="T14" s="21"/>
      <c r="U14" s="67"/>
      <c r="V14" s="46">
        <v>1</v>
      </c>
      <c r="W14" s="26">
        <v>2</v>
      </c>
      <c r="X14" s="24"/>
      <c r="Y14" s="24">
        <v>2</v>
      </c>
      <c r="Z14" s="30" t="s">
        <v>9</v>
      </c>
      <c r="AA14" s="24"/>
      <c r="AB14" s="67"/>
      <c r="AC14" s="47" t="s">
        <v>68</v>
      </c>
      <c r="AD14" s="1"/>
    </row>
    <row r="15" spans="1:45" x14ac:dyDescent="0.2">
      <c r="A15" s="53" t="s">
        <v>60</v>
      </c>
      <c r="B15" s="23" t="s">
        <v>61</v>
      </c>
      <c r="C15" s="14">
        <f t="shared" si="0"/>
        <v>24</v>
      </c>
      <c r="D15" s="15">
        <f t="shared" si="1"/>
        <v>10</v>
      </c>
      <c r="E15" s="15" t="str">
        <f t="shared" si="2"/>
        <v/>
      </c>
      <c r="F15" s="15">
        <f t="shared" si="2"/>
        <v>10</v>
      </c>
      <c r="G15" s="75">
        <f t="shared" si="3"/>
        <v>4</v>
      </c>
      <c r="H15" s="16">
        <v>2</v>
      </c>
      <c r="I15" s="15"/>
      <c r="J15" s="18"/>
      <c r="K15" s="59">
        <v>1</v>
      </c>
      <c r="L15" s="46"/>
      <c r="M15" s="25">
        <v>2</v>
      </c>
      <c r="N15" s="26"/>
      <c r="O15" s="24"/>
      <c r="P15" s="27">
        <v>4</v>
      </c>
      <c r="Q15" s="26"/>
      <c r="R15" s="30"/>
      <c r="S15" s="27">
        <v>2</v>
      </c>
      <c r="T15" s="21" t="s">
        <v>11</v>
      </c>
      <c r="U15" s="62">
        <v>2</v>
      </c>
      <c r="V15" s="46"/>
      <c r="W15" s="26">
        <v>6</v>
      </c>
      <c r="X15" s="24"/>
      <c r="Y15" s="24">
        <v>6</v>
      </c>
      <c r="Z15" s="30"/>
      <c r="AA15" s="24">
        <v>2</v>
      </c>
      <c r="AB15" s="67" t="s">
        <v>11</v>
      </c>
      <c r="AC15" s="47" t="s">
        <v>67</v>
      </c>
      <c r="AD15" s="1"/>
    </row>
    <row r="16" spans="1:45" x14ac:dyDescent="0.2">
      <c r="A16" s="53" t="s">
        <v>62</v>
      </c>
      <c r="B16" s="23" t="s">
        <v>27</v>
      </c>
      <c r="C16" s="14">
        <f t="shared" ref="C16" si="5">IF(SUM(D16,E16,F16,G16) &lt;&gt; 0,SUM(D16,E16,F16,G16),"")</f>
        <v>6</v>
      </c>
      <c r="D16" s="15">
        <f t="shared" ref="D16" si="6">IF(SUM(H16,M16,W16) &lt;&gt; 0,SUM(H16,M16,W16),"")</f>
        <v>4</v>
      </c>
      <c r="E16" s="15" t="str">
        <f t="shared" ref="E16" si="7">IF(SUM(I16,O16,X16) &lt;&gt; 0,SUM(I16,O16,X16),"")</f>
        <v/>
      </c>
      <c r="F16" s="15">
        <f t="shared" ref="F16" si="8">IF(SUM(J16,P16,Y16) &lt;&gt; 0,SUM(J16,P16,Y16),"")</f>
        <v>2</v>
      </c>
      <c r="G16" s="75" t="str">
        <f t="shared" ref="G16" si="9">IF(SUM(S16,AA16) &lt;&gt; 0,SUM(AA16,S16),"")</f>
        <v/>
      </c>
      <c r="H16" s="16">
        <v>2</v>
      </c>
      <c r="I16" s="15"/>
      <c r="J16" s="18"/>
      <c r="K16" s="70"/>
      <c r="L16" s="46">
        <v>1</v>
      </c>
      <c r="M16" s="25">
        <v>2</v>
      </c>
      <c r="N16" s="26"/>
      <c r="O16" s="24"/>
      <c r="P16" s="27">
        <v>2</v>
      </c>
      <c r="Q16" s="26"/>
      <c r="R16" s="30" t="s">
        <v>9</v>
      </c>
      <c r="S16" s="27"/>
      <c r="T16" s="21"/>
      <c r="U16" s="67"/>
      <c r="V16" s="46"/>
      <c r="W16" s="26"/>
      <c r="X16" s="24"/>
      <c r="Y16" s="24"/>
      <c r="Z16" s="30"/>
      <c r="AA16" s="24"/>
      <c r="AB16" s="67"/>
      <c r="AC16" s="47" t="s">
        <v>71</v>
      </c>
      <c r="AD16" s="1"/>
    </row>
    <row r="17" spans="1:30" x14ac:dyDescent="0.2">
      <c r="A17" s="22" t="s">
        <v>63</v>
      </c>
      <c r="B17" s="23" t="s">
        <v>64</v>
      </c>
      <c r="C17" s="14">
        <f t="shared" si="0"/>
        <v>24</v>
      </c>
      <c r="D17" s="15">
        <f t="shared" si="1"/>
        <v>12</v>
      </c>
      <c r="E17" s="15" t="str">
        <f t="shared" si="2"/>
        <v/>
      </c>
      <c r="F17" s="15">
        <f t="shared" si="2"/>
        <v>12</v>
      </c>
      <c r="G17" s="75" t="str">
        <f t="shared" si="3"/>
        <v/>
      </c>
      <c r="H17" s="16">
        <v>2</v>
      </c>
      <c r="I17" s="15"/>
      <c r="J17" s="18"/>
      <c r="K17" s="59">
        <v>1</v>
      </c>
      <c r="L17" s="46"/>
      <c r="M17" s="25">
        <v>4</v>
      </c>
      <c r="N17" s="26"/>
      <c r="O17" s="24"/>
      <c r="P17" s="27">
        <v>6</v>
      </c>
      <c r="Q17" s="26"/>
      <c r="R17" s="30" t="s">
        <v>9</v>
      </c>
      <c r="S17" s="27"/>
      <c r="T17" s="21"/>
      <c r="U17" s="62">
        <v>2</v>
      </c>
      <c r="V17" s="46"/>
      <c r="W17" s="26">
        <v>6</v>
      </c>
      <c r="X17" s="24"/>
      <c r="Y17" s="24">
        <v>6</v>
      </c>
      <c r="Z17" s="30" t="s">
        <v>29</v>
      </c>
      <c r="AA17" s="24"/>
      <c r="AB17" s="67"/>
      <c r="AC17" s="47" t="s">
        <v>72</v>
      </c>
      <c r="AD17" s="1"/>
    </row>
    <row r="18" spans="1:30" ht="25.5" x14ac:dyDescent="0.2">
      <c r="A18" s="22" t="s">
        <v>65</v>
      </c>
      <c r="B18" s="23" t="s">
        <v>26</v>
      </c>
      <c r="C18" s="14">
        <f t="shared" si="0"/>
        <v>12</v>
      </c>
      <c r="D18" s="15">
        <f t="shared" si="1"/>
        <v>4</v>
      </c>
      <c r="E18" s="15">
        <f t="shared" si="2"/>
        <v>6</v>
      </c>
      <c r="F18" s="15" t="str">
        <f t="shared" si="2"/>
        <v/>
      </c>
      <c r="G18" s="75">
        <f t="shared" si="3"/>
        <v>2</v>
      </c>
      <c r="H18" s="16">
        <v>2</v>
      </c>
      <c r="I18" s="15"/>
      <c r="J18" s="18"/>
      <c r="K18" s="59"/>
      <c r="L18" s="46">
        <v>1</v>
      </c>
      <c r="M18" s="25">
        <v>2</v>
      </c>
      <c r="N18" s="26"/>
      <c r="O18" s="24">
        <v>6</v>
      </c>
      <c r="P18" s="27"/>
      <c r="Q18" s="26"/>
      <c r="R18" s="28"/>
      <c r="S18" s="84">
        <v>2</v>
      </c>
      <c r="T18" s="29" t="s">
        <v>11</v>
      </c>
      <c r="U18" s="66"/>
      <c r="V18" s="46"/>
      <c r="W18" s="26"/>
      <c r="X18" s="24"/>
      <c r="Y18" s="24"/>
      <c r="Z18" s="28"/>
      <c r="AA18" s="85"/>
      <c r="AB18" s="66"/>
      <c r="AC18" s="47" t="s">
        <v>30</v>
      </c>
      <c r="AD18" s="1"/>
    </row>
    <row r="19" spans="1:30" x14ac:dyDescent="0.2">
      <c r="A19" s="22" t="s">
        <v>73</v>
      </c>
      <c r="B19" s="23"/>
      <c r="C19" s="14">
        <f t="shared" ref="C19:C24" si="10">IF(SUM(D19,E19,F19,G19) &lt;&gt; 0,SUM(D19,E19,F19,G19),"")</f>
        <v>2</v>
      </c>
      <c r="D19" s="15">
        <f t="shared" ref="D19:D24" si="11">IF(SUM(H19,M19,W19) &lt;&gt; 0,SUM(H19,M19,W19),"")</f>
        <v>2</v>
      </c>
      <c r="E19" s="15"/>
      <c r="F19" s="15"/>
      <c r="G19" s="75"/>
      <c r="H19" s="16"/>
      <c r="I19" s="15"/>
      <c r="J19" s="18"/>
      <c r="K19" s="59"/>
      <c r="L19" s="46"/>
      <c r="M19" s="25"/>
      <c r="N19" s="26"/>
      <c r="O19" s="24"/>
      <c r="P19" s="27"/>
      <c r="Q19" s="26"/>
      <c r="R19" s="28"/>
      <c r="S19" s="84"/>
      <c r="T19" s="29"/>
      <c r="U19" s="66"/>
      <c r="V19" s="46"/>
      <c r="W19" s="26">
        <v>2</v>
      </c>
      <c r="X19" s="24"/>
      <c r="Y19" s="24"/>
      <c r="Z19" s="28"/>
      <c r="AA19" s="85"/>
      <c r="AB19" s="66"/>
      <c r="AC19" s="47" t="s">
        <v>33</v>
      </c>
      <c r="AD19" s="1"/>
    </row>
    <row r="20" spans="1:30" x14ac:dyDescent="0.2">
      <c r="A20" s="22" t="s">
        <v>74</v>
      </c>
      <c r="B20" s="23"/>
      <c r="C20" s="14">
        <f t="shared" si="10"/>
        <v>2</v>
      </c>
      <c r="D20" s="15">
        <f t="shared" si="11"/>
        <v>2</v>
      </c>
      <c r="E20" s="15"/>
      <c r="F20" s="15"/>
      <c r="G20" s="75"/>
      <c r="H20" s="16"/>
      <c r="I20" s="15"/>
      <c r="J20" s="18"/>
      <c r="K20" s="59"/>
      <c r="L20" s="46"/>
      <c r="M20" s="25"/>
      <c r="N20" s="26"/>
      <c r="O20" s="24"/>
      <c r="P20" s="27"/>
      <c r="Q20" s="26"/>
      <c r="R20" s="28"/>
      <c r="S20" s="84"/>
      <c r="T20" s="29"/>
      <c r="U20" s="66"/>
      <c r="V20" s="46"/>
      <c r="W20" s="26">
        <v>2</v>
      </c>
      <c r="X20" s="24"/>
      <c r="Y20" s="24"/>
      <c r="Z20" s="28"/>
      <c r="AA20" s="85"/>
      <c r="AB20" s="66"/>
      <c r="AC20" s="47" t="s">
        <v>30</v>
      </c>
      <c r="AD20" s="1"/>
    </row>
    <row r="21" spans="1:30" ht="25.5" x14ac:dyDescent="0.2">
      <c r="A21" s="22" t="s">
        <v>75</v>
      </c>
      <c r="B21" s="23"/>
      <c r="C21" s="14">
        <f t="shared" si="10"/>
        <v>2</v>
      </c>
      <c r="D21" s="15">
        <f t="shared" si="11"/>
        <v>2</v>
      </c>
      <c r="E21" s="15"/>
      <c r="F21" s="15"/>
      <c r="G21" s="75"/>
      <c r="H21" s="16"/>
      <c r="I21" s="15"/>
      <c r="J21" s="18"/>
      <c r="K21" s="59"/>
      <c r="L21" s="46"/>
      <c r="M21" s="25"/>
      <c r="N21" s="26"/>
      <c r="O21" s="24"/>
      <c r="P21" s="27"/>
      <c r="Q21" s="26"/>
      <c r="R21" s="28"/>
      <c r="S21" s="84"/>
      <c r="T21" s="29"/>
      <c r="U21" s="66"/>
      <c r="V21" s="46"/>
      <c r="W21" s="26">
        <v>2</v>
      </c>
      <c r="X21" s="24"/>
      <c r="Y21" s="24"/>
      <c r="Z21" s="28"/>
      <c r="AA21" s="85"/>
      <c r="AB21" s="66"/>
      <c r="AC21" s="47" t="s">
        <v>20</v>
      </c>
      <c r="AD21" s="1"/>
    </row>
    <row r="22" spans="1:30" x14ac:dyDescent="0.2">
      <c r="A22" s="22" t="s">
        <v>76</v>
      </c>
      <c r="B22" s="23"/>
      <c r="C22" s="14">
        <f t="shared" ref="C22" si="12">IF(SUM(D22,E22,F22,G22) &lt;&gt; 0,SUM(D22,E22,F22,G22),"")</f>
        <v>2</v>
      </c>
      <c r="D22" s="15">
        <f t="shared" ref="D22" si="13">IF(SUM(H22,M22,W22) &lt;&gt; 0,SUM(H22,M22,W22),"")</f>
        <v>2</v>
      </c>
      <c r="E22" s="15"/>
      <c r="F22" s="15"/>
      <c r="G22" s="75"/>
      <c r="H22" s="16"/>
      <c r="I22" s="15"/>
      <c r="J22" s="18"/>
      <c r="K22" s="59"/>
      <c r="L22" s="46"/>
      <c r="M22" s="25"/>
      <c r="N22" s="26"/>
      <c r="O22" s="24"/>
      <c r="P22" s="27"/>
      <c r="Q22" s="26"/>
      <c r="R22" s="28"/>
      <c r="S22" s="84"/>
      <c r="T22" s="29"/>
      <c r="U22" s="66"/>
      <c r="V22" s="46"/>
      <c r="W22" s="26">
        <v>2</v>
      </c>
      <c r="X22" s="24"/>
      <c r="Y22" s="24"/>
      <c r="Z22" s="28"/>
      <c r="AA22" s="85"/>
      <c r="AB22" s="66"/>
      <c r="AC22" s="47" t="s">
        <v>77</v>
      </c>
      <c r="AD22" s="1"/>
    </row>
    <row r="23" spans="1:30" x14ac:dyDescent="0.2">
      <c r="A23" s="125" t="s">
        <v>66</v>
      </c>
      <c r="B23" s="126" t="s">
        <v>32</v>
      </c>
      <c r="C23" s="127">
        <f t="shared" si="10"/>
        <v>4</v>
      </c>
      <c r="D23" s="86">
        <f t="shared" si="11"/>
        <v>4</v>
      </c>
      <c r="E23" s="86"/>
      <c r="F23" s="86"/>
      <c r="G23" s="119"/>
      <c r="H23" s="90"/>
      <c r="I23" s="86"/>
      <c r="J23" s="88"/>
      <c r="K23" s="128"/>
      <c r="L23" s="54"/>
      <c r="M23" s="91">
        <v>2</v>
      </c>
      <c r="N23" s="55" t="s">
        <v>10</v>
      </c>
      <c r="O23" s="56"/>
      <c r="P23" s="57"/>
      <c r="Q23" s="55"/>
      <c r="R23" s="92"/>
      <c r="S23" s="96"/>
      <c r="T23" s="94"/>
      <c r="U23" s="95">
        <v>1</v>
      </c>
      <c r="V23" s="54"/>
      <c r="W23" s="55">
        <v>2</v>
      </c>
      <c r="X23" s="56"/>
      <c r="Y23" s="56">
        <v>4</v>
      </c>
      <c r="Z23" s="92"/>
      <c r="AA23" s="129">
        <v>2</v>
      </c>
      <c r="AB23" s="98" t="s">
        <v>11</v>
      </c>
      <c r="AC23" s="97" t="s">
        <v>20</v>
      </c>
      <c r="AD23" s="1"/>
    </row>
    <row r="24" spans="1:30" ht="13.5" thickBot="1" x14ac:dyDescent="0.25">
      <c r="A24" s="48" t="s">
        <v>79</v>
      </c>
      <c r="B24" s="115" t="s">
        <v>27</v>
      </c>
      <c r="C24" s="32">
        <f t="shared" si="10"/>
        <v>8</v>
      </c>
      <c r="D24" s="33">
        <f t="shared" si="11"/>
        <v>4</v>
      </c>
      <c r="E24" s="33" t="str">
        <f t="shared" ref="E24:F24" si="14">IF(SUM(I24,O24,X24) &lt;&gt; 0,SUM(I24,O24,X24),"")</f>
        <v/>
      </c>
      <c r="F24" s="33">
        <f t="shared" si="14"/>
        <v>4</v>
      </c>
      <c r="G24" s="76" t="str">
        <f t="shared" ref="G24" si="15">IF(SUM(S24,AA24) &lt;&gt; 0,SUM(S24,AA24),"")</f>
        <v/>
      </c>
      <c r="H24" s="34"/>
      <c r="I24" s="33"/>
      <c r="J24" s="36"/>
      <c r="K24" s="71"/>
      <c r="L24" s="120"/>
      <c r="M24" s="34">
        <v>2</v>
      </c>
      <c r="N24" s="35" t="s">
        <v>10</v>
      </c>
      <c r="O24" s="33"/>
      <c r="P24" s="36"/>
      <c r="Q24" s="35"/>
      <c r="R24" s="37"/>
      <c r="S24" s="81"/>
      <c r="T24" s="38"/>
      <c r="U24" s="68"/>
      <c r="V24" s="120"/>
      <c r="W24" s="35">
        <v>2</v>
      </c>
      <c r="X24" s="33"/>
      <c r="Y24" s="33">
        <v>4</v>
      </c>
      <c r="Z24" s="121" t="s">
        <v>9</v>
      </c>
      <c r="AA24" s="122"/>
      <c r="AB24" s="123"/>
      <c r="AC24" s="124" t="s">
        <v>68</v>
      </c>
      <c r="AD24" s="1"/>
    </row>
    <row r="25" spans="1:30" customForma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">
      <c r="A26" s="100" t="s">
        <v>22</v>
      </c>
      <c r="B26" s="99"/>
      <c r="C26" s="99"/>
      <c r="D26" s="99"/>
      <c r="E26" s="40" t="s">
        <v>45</v>
      </c>
      <c r="F26" s="40"/>
      <c r="G26" s="40"/>
      <c r="H26" s="99"/>
      <c r="I26" s="99"/>
      <c r="J26" s="99"/>
      <c r="K26" s="99"/>
      <c r="L26" s="99"/>
      <c r="M26" s="99"/>
      <c r="N26" s="99"/>
      <c r="O26" s="99"/>
      <c r="P26" s="99"/>
      <c r="Q26" s="41" t="s">
        <v>46</v>
      </c>
      <c r="R26" s="99"/>
      <c r="S26" s="99"/>
      <c r="T26" s="100"/>
      <c r="U26" s="100"/>
      <c r="V26" s="99"/>
      <c r="W26" s="99"/>
      <c r="X26" s="99"/>
      <c r="Y26" s="99" t="s">
        <v>47</v>
      </c>
      <c r="Z26" s="99"/>
      <c r="AA26" s="99"/>
      <c r="AB26" s="99"/>
      <c r="AC26" s="99"/>
    </row>
  </sheetData>
  <mergeCells count="13">
    <mergeCell ref="AC7:AC8"/>
    <mergeCell ref="A7:A8"/>
    <mergeCell ref="B7:B8"/>
    <mergeCell ref="C7:G7"/>
    <mergeCell ref="H7:J7"/>
    <mergeCell ref="K7:T7"/>
    <mergeCell ref="U7:AB7"/>
    <mergeCell ref="X1:AB1"/>
    <mergeCell ref="A4:B4"/>
    <mergeCell ref="D4:E4"/>
    <mergeCell ref="H6:L6"/>
    <mergeCell ref="M6:W6"/>
    <mergeCell ref="Z6:AD6"/>
  </mergeCells>
  <pageMargins left="0.25" right="0.25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7"/>
  <sheetViews>
    <sheetView workbookViewId="0">
      <selection activeCell="A34" sqref="A34"/>
    </sheetView>
  </sheetViews>
  <sheetFormatPr defaultRowHeight="12.75" x14ac:dyDescent="0.2"/>
  <cols>
    <col min="1" max="1" width="46.5703125" style="132" customWidth="1"/>
    <col min="2" max="2" width="8.140625" style="132" customWidth="1"/>
    <col min="3" max="3" width="4.5703125" style="132" customWidth="1"/>
    <col min="4" max="5" width="4.28515625" style="132" customWidth="1"/>
    <col min="6" max="7" width="5.28515625" style="132" customWidth="1"/>
    <col min="8" max="10" width="3.140625" style="132" bestFit="1" customWidth="1"/>
    <col min="11" max="11" width="3.140625" style="132" customWidth="1"/>
    <col min="12" max="12" width="5" style="132" customWidth="1"/>
    <col min="13" max="13" width="3.140625" style="132" bestFit="1" customWidth="1"/>
    <col min="14" max="14" width="3.140625" style="132" customWidth="1"/>
    <col min="15" max="15" width="3.42578125" style="132" customWidth="1"/>
    <col min="16" max="16" width="3.28515625" style="132" customWidth="1"/>
    <col min="17" max="17" width="3.5703125" style="132" customWidth="1"/>
    <col min="18" max="19" width="5.140625" style="132" customWidth="1"/>
    <col min="20" max="21" width="5.42578125" style="132" customWidth="1"/>
    <col min="22" max="22" width="6" style="132" customWidth="1"/>
    <col min="23" max="25" width="3.42578125" style="132" customWidth="1"/>
    <col min="26" max="27" width="5.7109375" style="132" customWidth="1"/>
    <col min="28" max="28" width="4.5703125" style="132" customWidth="1"/>
    <col min="29" max="29" width="10.5703125" style="132" bestFit="1" customWidth="1"/>
    <col min="30" max="30" width="4.140625" style="132" customWidth="1"/>
    <col min="31" max="31" width="3.85546875" style="132" customWidth="1"/>
    <col min="32" max="32" width="4.42578125" style="132" customWidth="1"/>
    <col min="33" max="33" width="3.5703125" style="132" customWidth="1"/>
    <col min="34" max="34" width="1.85546875" style="132" bestFit="1" customWidth="1"/>
    <col min="35" max="35" width="4" style="132" customWidth="1"/>
    <col min="36" max="36" width="3.28515625" style="132" customWidth="1"/>
    <col min="37" max="16384" width="9.140625" style="132"/>
  </cols>
  <sheetData>
    <row r="1" spans="1:45" s="51" customFormat="1" x14ac:dyDescent="0.2">
      <c r="A1" s="130"/>
      <c r="B1" s="130"/>
      <c r="C1" s="130"/>
      <c r="D1" s="41"/>
      <c r="E1" s="41"/>
      <c r="F1" s="41"/>
      <c r="G1" s="41"/>
      <c r="H1" s="130" t="s">
        <v>21</v>
      </c>
      <c r="I1" s="130"/>
      <c r="J1" s="41"/>
      <c r="K1" s="41"/>
      <c r="L1" s="41"/>
      <c r="M1" s="41"/>
      <c r="N1" s="41"/>
      <c r="O1" s="41"/>
      <c r="P1" s="41"/>
      <c r="Q1" s="41"/>
      <c r="R1" s="41"/>
      <c r="S1" s="41"/>
      <c r="T1" s="130"/>
      <c r="U1" s="130"/>
      <c r="V1" s="130"/>
      <c r="W1" s="130"/>
      <c r="X1" s="133" t="s">
        <v>8</v>
      </c>
      <c r="Y1" s="133"/>
      <c r="Z1" s="133"/>
      <c r="AA1" s="133"/>
      <c r="AB1" s="133"/>
      <c r="AC1" s="130"/>
      <c r="AD1" s="130"/>
    </row>
    <row r="2" spans="1:45" s="51" customFormat="1" x14ac:dyDescent="0.2">
      <c r="A2" s="130"/>
      <c r="B2" s="40"/>
      <c r="C2" s="40"/>
      <c r="D2" s="40"/>
      <c r="E2" s="40"/>
      <c r="F2" s="40"/>
      <c r="G2" s="40"/>
      <c r="H2" s="130" t="s">
        <v>13</v>
      </c>
      <c r="I2" s="13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30"/>
      <c r="Y2" s="40"/>
      <c r="Z2" s="130" t="s">
        <v>15</v>
      </c>
      <c r="AA2" s="130"/>
      <c r="AB2" s="40"/>
      <c r="AC2" s="40"/>
      <c r="AD2" s="40"/>
    </row>
    <row r="3" spans="1:45" s="51" customFormat="1" x14ac:dyDescent="0.2">
      <c r="A3" s="130"/>
      <c r="B3" s="130"/>
      <c r="C3" s="130"/>
      <c r="D3" s="130"/>
      <c r="E3" s="130"/>
      <c r="F3" s="40" t="s">
        <v>7</v>
      </c>
      <c r="G3" s="40"/>
      <c r="H3" s="40"/>
      <c r="I3" s="40"/>
      <c r="J3" s="40"/>
      <c r="K3" s="40"/>
      <c r="L3" s="4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40"/>
    </row>
    <row r="4" spans="1:45" x14ac:dyDescent="0.2">
      <c r="A4" s="134" t="s">
        <v>23</v>
      </c>
      <c r="B4" s="134"/>
      <c r="C4" s="40"/>
      <c r="D4" s="135" t="s">
        <v>37</v>
      </c>
      <c r="E4" s="135"/>
      <c r="H4" s="12" t="s">
        <v>24</v>
      </c>
      <c r="I4" s="12"/>
      <c r="J4" s="9"/>
      <c r="K4" s="9"/>
      <c r="L4" s="9"/>
      <c r="M4" s="8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41" t="s">
        <v>52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</row>
    <row r="5" spans="1:45" x14ac:dyDescent="0.2">
      <c r="A5" s="130"/>
      <c r="B5" s="130"/>
      <c r="C5" s="130"/>
      <c r="D5" s="12" t="s">
        <v>41</v>
      </c>
      <c r="H5" s="12"/>
      <c r="I5" s="40"/>
      <c r="J5" s="40"/>
      <c r="K5" s="40"/>
      <c r="L5" s="40"/>
      <c r="M5" s="4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</row>
    <row r="6" spans="1:45" ht="13.5" thickBot="1" x14ac:dyDescent="0.25">
      <c r="A6" s="130"/>
      <c r="B6" s="130"/>
      <c r="C6" s="130"/>
      <c r="D6" s="130"/>
      <c r="E6" s="130"/>
      <c r="F6" s="130"/>
      <c r="G6" s="130"/>
      <c r="H6" s="136" t="s">
        <v>82</v>
      </c>
      <c r="I6" s="136"/>
      <c r="J6" s="136"/>
      <c r="K6" s="136"/>
      <c r="L6" s="136"/>
      <c r="M6" s="137" t="s">
        <v>48</v>
      </c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0"/>
      <c r="Y6" s="130"/>
      <c r="Z6" s="133" t="s">
        <v>101</v>
      </c>
      <c r="AA6" s="133"/>
      <c r="AB6" s="133"/>
      <c r="AC6" s="133"/>
      <c r="AD6" s="133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</row>
    <row r="7" spans="1:45" ht="43.5" customHeight="1" thickBot="1" x14ac:dyDescent="0.25">
      <c r="A7" s="138" t="s">
        <v>6</v>
      </c>
      <c r="B7" s="140" t="s">
        <v>25</v>
      </c>
      <c r="C7" s="142" t="s">
        <v>14</v>
      </c>
      <c r="D7" s="143"/>
      <c r="E7" s="143"/>
      <c r="F7" s="143"/>
      <c r="G7" s="144"/>
      <c r="H7" s="142" t="s">
        <v>16</v>
      </c>
      <c r="I7" s="143"/>
      <c r="J7" s="144"/>
      <c r="K7" s="142" t="s">
        <v>17</v>
      </c>
      <c r="L7" s="143"/>
      <c r="M7" s="143"/>
      <c r="N7" s="143"/>
      <c r="O7" s="143"/>
      <c r="P7" s="143"/>
      <c r="Q7" s="143"/>
      <c r="R7" s="143"/>
      <c r="S7" s="143"/>
      <c r="T7" s="144"/>
      <c r="U7" s="142" t="s">
        <v>18</v>
      </c>
      <c r="V7" s="143"/>
      <c r="W7" s="143"/>
      <c r="X7" s="143"/>
      <c r="Y7" s="143"/>
      <c r="Z7" s="143"/>
      <c r="AA7" s="143"/>
      <c r="AB7" s="144"/>
      <c r="AC7" s="138" t="s">
        <v>19</v>
      </c>
      <c r="AD7" s="1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</row>
    <row r="8" spans="1:45" ht="71.25" thickBot="1" x14ac:dyDescent="0.25">
      <c r="A8" s="139"/>
      <c r="B8" s="141"/>
      <c r="C8" s="2" t="s">
        <v>0</v>
      </c>
      <c r="D8" s="3" t="s">
        <v>1</v>
      </c>
      <c r="E8" s="3" t="s">
        <v>2</v>
      </c>
      <c r="F8" s="83" t="s">
        <v>3</v>
      </c>
      <c r="G8" s="45" t="s">
        <v>53</v>
      </c>
      <c r="H8" s="6" t="s">
        <v>1</v>
      </c>
      <c r="I8" s="3" t="s">
        <v>2</v>
      </c>
      <c r="J8" s="69" t="s">
        <v>3</v>
      </c>
      <c r="K8" s="43" t="s">
        <v>42</v>
      </c>
      <c r="L8" s="43" t="s">
        <v>43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45" t="s">
        <v>53</v>
      </c>
      <c r="T8" s="4" t="s">
        <v>5</v>
      </c>
      <c r="U8" s="43" t="s">
        <v>42</v>
      </c>
      <c r="V8" s="43" t="s">
        <v>43</v>
      </c>
      <c r="W8" s="45" t="s">
        <v>1</v>
      </c>
      <c r="X8" s="3" t="s">
        <v>2</v>
      </c>
      <c r="Y8" s="3" t="s">
        <v>3</v>
      </c>
      <c r="Z8" s="3" t="s">
        <v>4</v>
      </c>
      <c r="AA8" s="45" t="s">
        <v>53</v>
      </c>
      <c r="AB8" s="4" t="s">
        <v>5</v>
      </c>
      <c r="AC8" s="139"/>
      <c r="AD8" s="1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</row>
    <row r="9" spans="1:45" x14ac:dyDescent="0.2">
      <c r="A9" s="53" t="s">
        <v>83</v>
      </c>
      <c r="B9" s="23" t="s">
        <v>26</v>
      </c>
      <c r="C9" s="14">
        <f t="shared" ref="C9:C24" si="0">IF(SUM(D9,E9,F9,G9) &lt;&gt; 0,SUM(D9,E9,F9,G9),"")</f>
        <v>6</v>
      </c>
      <c r="D9" s="15">
        <f t="shared" ref="D9:D24" si="1">IF(SUM(H9,M9,W9) &lt;&gt; 0,SUM(H9,M9,W9),"")</f>
        <v>2</v>
      </c>
      <c r="E9" s="15">
        <f t="shared" ref="E9:F24" si="2">IF(SUM(I9,O9,X9) &lt;&gt; 0,SUM(I9,O9,X9),"")</f>
        <v>4</v>
      </c>
      <c r="F9" s="15" t="str">
        <f t="shared" si="2"/>
        <v/>
      </c>
      <c r="G9" s="75" t="str">
        <f t="shared" ref="G9:G24" si="3">IF(SUM(S9,AA9) &lt;&gt; 0,SUM(AA9,S9),"")</f>
        <v/>
      </c>
      <c r="H9" s="16"/>
      <c r="I9" s="15"/>
      <c r="J9" s="18"/>
      <c r="K9" s="59">
        <v>1</v>
      </c>
      <c r="L9" s="46"/>
      <c r="M9" s="16">
        <v>2</v>
      </c>
      <c r="N9" s="17"/>
      <c r="O9" s="18">
        <v>4</v>
      </c>
      <c r="P9" s="18"/>
      <c r="Q9" s="17"/>
      <c r="R9" s="19" t="s">
        <v>29</v>
      </c>
      <c r="S9" s="18"/>
      <c r="T9" s="20"/>
      <c r="U9" s="65"/>
      <c r="V9" s="46"/>
      <c r="W9" s="17"/>
      <c r="X9" s="15"/>
      <c r="Y9" s="15"/>
      <c r="Z9" s="19"/>
      <c r="AA9" s="77"/>
      <c r="AB9" s="20"/>
      <c r="AC9" s="47" t="s">
        <v>30</v>
      </c>
      <c r="AD9" s="1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</row>
    <row r="10" spans="1:45" x14ac:dyDescent="0.2">
      <c r="A10" s="22" t="s">
        <v>84</v>
      </c>
      <c r="B10" s="23" t="s">
        <v>32</v>
      </c>
      <c r="C10" s="14">
        <f t="shared" si="0"/>
        <v>10</v>
      </c>
      <c r="D10" s="15">
        <f t="shared" si="1"/>
        <v>2</v>
      </c>
      <c r="E10" s="15" t="str">
        <f t="shared" si="2"/>
        <v/>
      </c>
      <c r="F10" s="15">
        <f t="shared" si="2"/>
        <v>6</v>
      </c>
      <c r="G10" s="75">
        <f t="shared" si="3"/>
        <v>2</v>
      </c>
      <c r="H10" s="16"/>
      <c r="I10" s="15"/>
      <c r="J10" s="18"/>
      <c r="K10" s="59">
        <v>1</v>
      </c>
      <c r="L10" s="46"/>
      <c r="M10" s="25">
        <v>2</v>
      </c>
      <c r="N10" s="26"/>
      <c r="O10" s="24"/>
      <c r="P10" s="27">
        <v>6</v>
      </c>
      <c r="Q10" s="26"/>
      <c r="R10" s="28"/>
      <c r="S10" s="84">
        <v>2</v>
      </c>
      <c r="T10" s="29" t="s">
        <v>11</v>
      </c>
      <c r="U10" s="66"/>
      <c r="V10" s="46"/>
      <c r="W10" s="26"/>
      <c r="X10" s="24"/>
      <c r="Y10" s="24"/>
      <c r="Z10" s="30"/>
      <c r="AA10" s="80"/>
      <c r="AB10" s="21"/>
      <c r="AC10" s="47" t="s">
        <v>35</v>
      </c>
      <c r="AD10" s="1"/>
    </row>
    <row r="11" spans="1:45" x14ac:dyDescent="0.2">
      <c r="A11" s="22" t="s">
        <v>85</v>
      </c>
      <c r="B11" s="23" t="s">
        <v>32</v>
      </c>
      <c r="C11" s="14">
        <f t="shared" si="0"/>
        <v>10</v>
      </c>
      <c r="D11" s="15">
        <f t="shared" si="1"/>
        <v>4</v>
      </c>
      <c r="E11" s="15" t="str">
        <f t="shared" si="2"/>
        <v/>
      </c>
      <c r="F11" s="15">
        <f t="shared" si="2"/>
        <v>4</v>
      </c>
      <c r="G11" s="75">
        <f t="shared" si="3"/>
        <v>2</v>
      </c>
      <c r="H11" s="16"/>
      <c r="I11" s="15"/>
      <c r="J11" s="18"/>
      <c r="K11" s="70"/>
      <c r="L11" s="46"/>
      <c r="M11" s="25">
        <v>2</v>
      </c>
      <c r="N11" s="26" t="s">
        <v>10</v>
      </c>
      <c r="O11" s="24"/>
      <c r="P11" s="27"/>
      <c r="Q11" s="26"/>
      <c r="R11" s="28"/>
      <c r="S11" s="84"/>
      <c r="T11" s="29"/>
      <c r="U11" s="61">
        <v>1</v>
      </c>
      <c r="V11" s="46"/>
      <c r="W11" s="26">
        <v>2</v>
      </c>
      <c r="X11" s="24"/>
      <c r="Y11" s="24">
        <v>4</v>
      </c>
      <c r="Z11" s="30"/>
      <c r="AA11" s="24">
        <v>2</v>
      </c>
      <c r="AB11" s="67" t="s">
        <v>11</v>
      </c>
      <c r="AC11" s="47" t="s">
        <v>78</v>
      </c>
      <c r="AD11" s="1"/>
    </row>
    <row r="12" spans="1:45" x14ac:dyDescent="0.2">
      <c r="A12" s="58" t="s">
        <v>86</v>
      </c>
      <c r="B12" s="23" t="s">
        <v>28</v>
      </c>
      <c r="C12" s="14">
        <f>IF(SUM(D12,E12,F12,G12) &lt;&gt; 0,SUM(D12,E12,F12,G12),"")</f>
        <v>16</v>
      </c>
      <c r="D12" s="15">
        <f>IF(SUM(H12,M12,W12) &lt;&gt; 0,SUM(H12,M12,W12),"")</f>
        <v>6</v>
      </c>
      <c r="E12" s="15" t="str">
        <f>IF(SUM(I12,O12,X12) &lt;&gt; 0,SUM(I12,O12,X12),"")</f>
        <v/>
      </c>
      <c r="F12" s="15">
        <f>IF(SUM(J12,P12,Y12) &lt;&gt; 0,SUM(J12,P12,Y12),"")</f>
        <v>10</v>
      </c>
      <c r="G12" s="75" t="str">
        <f>IF(SUM(S12,AA12) &lt;&gt; 0,SUM(AA12,S12),"")</f>
        <v/>
      </c>
      <c r="H12" s="16"/>
      <c r="I12" s="15"/>
      <c r="J12" s="18"/>
      <c r="K12" s="70"/>
      <c r="L12" s="46" t="s">
        <v>34</v>
      </c>
      <c r="M12" s="25">
        <v>6</v>
      </c>
      <c r="N12" s="26"/>
      <c r="O12" s="24"/>
      <c r="P12" s="27">
        <v>10</v>
      </c>
      <c r="Q12" s="26"/>
      <c r="R12" s="28" t="s">
        <v>34</v>
      </c>
      <c r="S12" s="79"/>
      <c r="T12" s="29" t="s">
        <v>11</v>
      </c>
      <c r="U12" s="66"/>
      <c r="V12" s="46"/>
      <c r="W12" s="26"/>
      <c r="X12" s="24"/>
      <c r="Y12" s="24"/>
      <c r="Z12" s="28"/>
      <c r="AA12" s="85"/>
      <c r="AB12" s="66"/>
      <c r="AC12" s="47" t="s">
        <v>30</v>
      </c>
      <c r="AD12" s="1"/>
    </row>
    <row r="13" spans="1:45" x14ac:dyDescent="0.2">
      <c r="A13" s="58" t="s">
        <v>87</v>
      </c>
      <c r="B13" s="23" t="s">
        <v>26</v>
      </c>
      <c r="C13" s="14">
        <f>IF(SUM(D13,E13,F13,G13) &lt;&gt; 0,SUM(D13,E13,F13,G13),"")</f>
        <v>8</v>
      </c>
      <c r="D13" s="15">
        <f>IF(SUM(H13,M13,W13) &lt;&gt; 0,SUM(H13,M13,W13),"")</f>
        <v>4</v>
      </c>
      <c r="E13" s="15" t="str">
        <f>IF(SUM(I13,O13,X13) &lt;&gt; 0,SUM(I13,O13,X13),"")</f>
        <v/>
      </c>
      <c r="F13" s="15">
        <f>IF(SUM(J13,P13,Y13) &lt;&gt; 0,SUM(J13,P13,Y13),"")</f>
        <v>4</v>
      </c>
      <c r="G13" s="75" t="str">
        <f>IF(SUM(S13,AA13) &lt;&gt; 0,SUM(AA13,S13),"")</f>
        <v/>
      </c>
      <c r="H13" s="16"/>
      <c r="I13" s="15"/>
      <c r="J13" s="18"/>
      <c r="K13" s="59"/>
      <c r="L13" s="46"/>
      <c r="M13" s="25">
        <v>2</v>
      </c>
      <c r="N13" s="26" t="s">
        <v>10</v>
      </c>
      <c r="O13" s="24"/>
      <c r="P13" s="27"/>
      <c r="Q13" s="26"/>
      <c r="R13" s="28"/>
      <c r="S13" s="84"/>
      <c r="T13" s="29"/>
      <c r="U13" s="66"/>
      <c r="V13" s="46">
        <v>1</v>
      </c>
      <c r="W13" s="26">
        <v>2</v>
      </c>
      <c r="X13" s="24"/>
      <c r="Y13" s="24">
        <v>4</v>
      </c>
      <c r="Z13" s="28" t="s">
        <v>9</v>
      </c>
      <c r="AA13" s="85"/>
      <c r="AB13" s="66"/>
      <c r="AC13" s="47" t="s">
        <v>30</v>
      </c>
      <c r="AD13" s="1"/>
    </row>
    <row r="14" spans="1:45" ht="25.5" x14ac:dyDescent="0.2">
      <c r="A14" s="58" t="s">
        <v>88</v>
      </c>
      <c r="B14" s="23" t="s">
        <v>26</v>
      </c>
      <c r="C14" s="14">
        <f t="shared" si="0"/>
        <v>12</v>
      </c>
      <c r="D14" s="15">
        <f t="shared" si="1"/>
        <v>4</v>
      </c>
      <c r="E14" s="15">
        <f t="shared" si="2"/>
        <v>6</v>
      </c>
      <c r="F14" s="15" t="str">
        <f t="shared" si="2"/>
        <v/>
      </c>
      <c r="G14" s="75">
        <f t="shared" si="3"/>
        <v>2</v>
      </c>
      <c r="H14" s="16"/>
      <c r="I14" s="15"/>
      <c r="J14" s="18"/>
      <c r="K14" s="70"/>
      <c r="L14" s="46">
        <v>1</v>
      </c>
      <c r="M14" s="25">
        <v>4</v>
      </c>
      <c r="N14" s="26"/>
      <c r="O14" s="24">
        <v>6</v>
      </c>
      <c r="P14" s="27"/>
      <c r="Q14" s="26"/>
      <c r="R14" s="30"/>
      <c r="S14" s="27">
        <v>2</v>
      </c>
      <c r="T14" s="21" t="s">
        <v>11</v>
      </c>
      <c r="U14" s="67"/>
      <c r="V14" s="46"/>
      <c r="W14" s="26"/>
      <c r="X14" s="24"/>
      <c r="Y14" s="24"/>
      <c r="Z14" s="30"/>
      <c r="AA14" s="24"/>
      <c r="AB14" s="67"/>
      <c r="AC14" s="47" t="s">
        <v>30</v>
      </c>
      <c r="AD14" s="1"/>
    </row>
    <row r="15" spans="1:45" ht="25.5" x14ac:dyDescent="0.2">
      <c r="A15" s="58" t="s">
        <v>89</v>
      </c>
      <c r="B15" s="23"/>
      <c r="C15" s="14">
        <f t="shared" si="0"/>
        <v>2</v>
      </c>
      <c r="D15" s="15">
        <f t="shared" si="1"/>
        <v>2</v>
      </c>
      <c r="E15" s="15" t="str">
        <f t="shared" si="2"/>
        <v/>
      </c>
      <c r="F15" s="15" t="str">
        <f t="shared" si="2"/>
        <v/>
      </c>
      <c r="G15" s="75" t="str">
        <f t="shared" si="3"/>
        <v/>
      </c>
      <c r="H15" s="16"/>
      <c r="I15" s="15"/>
      <c r="J15" s="18"/>
      <c r="K15" s="70"/>
      <c r="L15" s="46"/>
      <c r="M15" s="25"/>
      <c r="N15" s="26"/>
      <c r="O15" s="24"/>
      <c r="P15" s="27"/>
      <c r="Q15" s="26"/>
      <c r="R15" s="30"/>
      <c r="S15" s="27"/>
      <c r="T15" s="21"/>
      <c r="U15" s="67"/>
      <c r="V15" s="46"/>
      <c r="W15" s="26">
        <v>2</v>
      </c>
      <c r="X15" s="24"/>
      <c r="Y15" s="24"/>
      <c r="Z15" s="30"/>
      <c r="AA15" s="24"/>
      <c r="AB15" s="67"/>
      <c r="AC15" s="47" t="s">
        <v>30</v>
      </c>
      <c r="AD15" s="1"/>
    </row>
    <row r="16" spans="1:45" x14ac:dyDescent="0.2">
      <c r="A16" s="58" t="s">
        <v>90</v>
      </c>
      <c r="B16" s="23" t="s">
        <v>31</v>
      </c>
      <c r="C16" s="14">
        <f t="shared" si="0"/>
        <v>6</v>
      </c>
      <c r="D16" s="15">
        <f t="shared" si="1"/>
        <v>2</v>
      </c>
      <c r="E16" s="15" t="str">
        <f t="shared" si="2"/>
        <v/>
      </c>
      <c r="F16" s="15">
        <f t="shared" si="2"/>
        <v>4</v>
      </c>
      <c r="G16" s="75" t="str">
        <f t="shared" si="3"/>
        <v/>
      </c>
      <c r="H16" s="16"/>
      <c r="I16" s="15"/>
      <c r="J16" s="18"/>
      <c r="K16" s="59">
        <v>1</v>
      </c>
      <c r="L16" s="46"/>
      <c r="M16" s="25">
        <v>2</v>
      </c>
      <c r="N16" s="26"/>
      <c r="O16" s="24"/>
      <c r="P16" s="27">
        <v>4</v>
      </c>
      <c r="Q16" s="26"/>
      <c r="R16" s="30" t="s">
        <v>9</v>
      </c>
      <c r="S16" s="27"/>
      <c r="T16" s="21"/>
      <c r="U16" s="67"/>
      <c r="V16" s="46"/>
      <c r="W16" s="26"/>
      <c r="X16" s="24"/>
      <c r="Y16" s="24"/>
      <c r="Z16" s="30"/>
      <c r="AA16" s="24"/>
      <c r="AB16" s="67"/>
      <c r="AC16" s="47" t="s">
        <v>30</v>
      </c>
      <c r="AD16" s="1"/>
    </row>
    <row r="17" spans="1:30" ht="25.5" x14ac:dyDescent="0.2">
      <c r="A17" s="58" t="s">
        <v>91</v>
      </c>
      <c r="B17" s="23" t="s">
        <v>31</v>
      </c>
      <c r="C17" s="14">
        <f>IF(SUM(D17,E17,F17,G17) &lt;&gt; 0,SUM(D17,E17,F17,G17),"")</f>
        <v>8</v>
      </c>
      <c r="D17" s="15">
        <f>IF(SUM(H17,M17,W17) &lt;&gt; 0,SUM(H17,M17,W17),"")</f>
        <v>4</v>
      </c>
      <c r="E17" s="15">
        <f>IF(SUM(I17,O17,X17) &lt;&gt; 0,SUM(I17,O17,X17),"")</f>
        <v>4</v>
      </c>
      <c r="F17" s="15" t="str">
        <f>IF(SUM(J17,P17,Y17) &lt;&gt; 0,SUM(J17,P17,Y17),"")</f>
        <v/>
      </c>
      <c r="G17" s="75" t="str">
        <f>IF(SUM(S17,AA17) &lt;&gt; 0,SUM(AA17,S17),"")</f>
        <v/>
      </c>
      <c r="H17" s="16"/>
      <c r="I17" s="15"/>
      <c r="J17" s="18"/>
      <c r="K17" s="70"/>
      <c r="L17" s="46"/>
      <c r="M17" s="25">
        <v>2</v>
      </c>
      <c r="N17" s="26" t="s">
        <v>10</v>
      </c>
      <c r="O17" s="24"/>
      <c r="P17" s="27"/>
      <c r="Q17" s="26"/>
      <c r="R17" s="28"/>
      <c r="S17" s="84"/>
      <c r="T17" s="29"/>
      <c r="U17" s="66"/>
      <c r="V17" s="46">
        <v>1</v>
      </c>
      <c r="W17" s="26">
        <v>2</v>
      </c>
      <c r="X17" s="24">
        <v>4</v>
      </c>
      <c r="Y17" s="24"/>
      <c r="Z17" s="30" t="s">
        <v>9</v>
      </c>
      <c r="AA17" s="86"/>
      <c r="AB17" s="31"/>
      <c r="AC17" s="47" t="s">
        <v>30</v>
      </c>
      <c r="AD17" s="1"/>
    </row>
    <row r="18" spans="1:30" x14ac:dyDescent="0.2">
      <c r="A18" s="58" t="s">
        <v>36</v>
      </c>
      <c r="B18" s="23" t="s">
        <v>92</v>
      </c>
      <c r="C18" s="14">
        <f>IF(SUM(D18,E18,F18,G18) &lt;&gt; 0,SUM(D18,E18,F18,G18),"")</f>
        <v>8</v>
      </c>
      <c r="D18" s="15">
        <f>IF(SUM(H18,M18,W18) &lt;&gt; 0,SUM(H18,M18,W18),"")</f>
        <v>4</v>
      </c>
      <c r="E18" s="15" t="str">
        <f>IF(SUM(I18,O18,X18) &lt;&gt; 0,SUM(I18,O18,X18),"")</f>
        <v/>
      </c>
      <c r="F18" s="15">
        <f>IF(SUM(J18,P18,Y18) &lt;&gt; 0,SUM(J18,P18,Y18),"")</f>
        <v>4</v>
      </c>
      <c r="G18" s="75" t="str">
        <f>IF(SUM(S18,AA18) &lt;&gt; 0,SUM(AA18,S18),"")</f>
        <v/>
      </c>
      <c r="H18" s="16"/>
      <c r="I18" s="15"/>
      <c r="J18" s="18"/>
      <c r="K18" s="70"/>
      <c r="L18" s="46"/>
      <c r="M18" s="25">
        <v>2</v>
      </c>
      <c r="N18" s="26" t="s">
        <v>10</v>
      </c>
      <c r="O18" s="24"/>
      <c r="P18" s="27"/>
      <c r="Q18" s="26"/>
      <c r="R18" s="30"/>
      <c r="S18" s="27"/>
      <c r="T18" s="21"/>
      <c r="U18" s="62">
        <v>1</v>
      </c>
      <c r="V18" s="46"/>
      <c r="W18" s="26">
        <v>2</v>
      </c>
      <c r="X18" s="24"/>
      <c r="Y18" s="24">
        <v>4</v>
      </c>
      <c r="Z18" s="30" t="s">
        <v>29</v>
      </c>
      <c r="AA18" s="24"/>
      <c r="AB18" s="67"/>
      <c r="AC18" s="47" t="s">
        <v>30</v>
      </c>
      <c r="AD18" s="1"/>
    </row>
    <row r="19" spans="1:30" x14ac:dyDescent="0.2">
      <c r="A19" s="58" t="s">
        <v>93</v>
      </c>
      <c r="B19" s="23" t="s">
        <v>28</v>
      </c>
      <c r="C19" s="14">
        <f t="shared" si="0"/>
        <v>14</v>
      </c>
      <c r="D19" s="15">
        <f t="shared" si="1"/>
        <v>6</v>
      </c>
      <c r="E19" s="15" t="str">
        <f t="shared" si="2"/>
        <v/>
      </c>
      <c r="F19" s="15">
        <f t="shared" si="2"/>
        <v>6</v>
      </c>
      <c r="G19" s="75">
        <f t="shared" si="3"/>
        <v>2</v>
      </c>
      <c r="H19" s="16"/>
      <c r="I19" s="15"/>
      <c r="J19" s="18"/>
      <c r="K19" s="70"/>
      <c r="L19" s="46"/>
      <c r="M19" s="25">
        <v>2</v>
      </c>
      <c r="N19" s="26" t="s">
        <v>10</v>
      </c>
      <c r="O19" s="24"/>
      <c r="P19" s="27"/>
      <c r="Q19" s="26"/>
      <c r="R19" s="30"/>
      <c r="S19" s="27"/>
      <c r="T19" s="21"/>
      <c r="U19" s="62"/>
      <c r="V19" s="46" t="s">
        <v>12</v>
      </c>
      <c r="W19" s="26">
        <v>4</v>
      </c>
      <c r="X19" s="24"/>
      <c r="Y19" s="24">
        <v>6</v>
      </c>
      <c r="Z19" s="30" t="s">
        <v>12</v>
      </c>
      <c r="AA19" s="24">
        <v>2</v>
      </c>
      <c r="AB19" s="67" t="s">
        <v>11</v>
      </c>
      <c r="AC19" s="47" t="s">
        <v>20</v>
      </c>
      <c r="AD19" s="1"/>
    </row>
    <row r="20" spans="1:30" x14ac:dyDescent="0.2">
      <c r="A20" s="58" t="s">
        <v>94</v>
      </c>
      <c r="B20" s="23"/>
      <c r="C20" s="14"/>
      <c r="D20" s="15"/>
      <c r="E20" s="15"/>
      <c r="F20" s="15"/>
      <c r="G20" s="75"/>
      <c r="H20" s="16"/>
      <c r="I20" s="15"/>
      <c r="J20" s="18"/>
      <c r="K20" s="59"/>
      <c r="L20" s="46"/>
      <c r="M20" s="25"/>
      <c r="N20" s="26"/>
      <c r="O20" s="24"/>
      <c r="P20" s="27"/>
      <c r="Q20" s="26"/>
      <c r="R20" s="28"/>
      <c r="S20" s="84"/>
      <c r="T20" s="29"/>
      <c r="U20" s="66"/>
      <c r="V20" s="46"/>
      <c r="W20" s="26">
        <v>2</v>
      </c>
      <c r="X20" s="24"/>
      <c r="Y20" s="24"/>
      <c r="Z20" s="28"/>
      <c r="AA20" s="85"/>
      <c r="AB20" s="66"/>
      <c r="AC20" s="47" t="s">
        <v>30</v>
      </c>
      <c r="AD20" s="1"/>
    </row>
    <row r="21" spans="1:30" x14ac:dyDescent="0.2">
      <c r="A21" s="58" t="s">
        <v>95</v>
      </c>
      <c r="B21" s="23" t="s">
        <v>31</v>
      </c>
      <c r="C21" s="14">
        <f t="shared" si="0"/>
        <v>6</v>
      </c>
      <c r="D21" s="15">
        <f t="shared" si="1"/>
        <v>4</v>
      </c>
      <c r="E21" s="15" t="str">
        <f t="shared" si="2"/>
        <v/>
      </c>
      <c r="F21" s="15">
        <f t="shared" si="2"/>
        <v>2</v>
      </c>
      <c r="G21" s="75" t="str">
        <f t="shared" si="3"/>
        <v/>
      </c>
      <c r="H21" s="16"/>
      <c r="I21" s="15"/>
      <c r="J21" s="18"/>
      <c r="K21" s="70"/>
      <c r="L21" s="46"/>
      <c r="M21" s="25">
        <v>2</v>
      </c>
      <c r="N21" s="26" t="s">
        <v>10</v>
      </c>
      <c r="O21" s="24"/>
      <c r="P21" s="27"/>
      <c r="Q21" s="26"/>
      <c r="R21" s="28"/>
      <c r="S21" s="79"/>
      <c r="T21" s="29"/>
      <c r="U21" s="61">
        <v>1</v>
      </c>
      <c r="V21" s="46"/>
      <c r="W21" s="26">
        <v>2</v>
      </c>
      <c r="X21" s="24"/>
      <c r="Y21" s="24">
        <v>2</v>
      </c>
      <c r="Z21" s="30" t="s">
        <v>29</v>
      </c>
      <c r="AA21" s="24"/>
      <c r="AB21" s="67"/>
      <c r="AC21" s="47" t="s">
        <v>20</v>
      </c>
      <c r="AD21" s="1"/>
    </row>
    <row r="22" spans="1:30" x14ac:dyDescent="0.2">
      <c r="A22" s="58" t="s">
        <v>96</v>
      </c>
      <c r="B22" s="23"/>
      <c r="C22" s="14">
        <f t="shared" si="0"/>
        <v>2</v>
      </c>
      <c r="D22" s="15">
        <f t="shared" si="1"/>
        <v>2</v>
      </c>
      <c r="E22" s="15" t="str">
        <f t="shared" si="2"/>
        <v/>
      </c>
      <c r="F22" s="15" t="str">
        <f t="shared" si="2"/>
        <v/>
      </c>
      <c r="G22" s="75" t="str">
        <f t="shared" si="3"/>
        <v/>
      </c>
      <c r="H22" s="16"/>
      <c r="I22" s="15"/>
      <c r="J22" s="18"/>
      <c r="K22" s="70"/>
      <c r="L22" s="54"/>
      <c r="M22" s="91"/>
      <c r="N22" s="55"/>
      <c r="O22" s="56"/>
      <c r="P22" s="57"/>
      <c r="Q22" s="55"/>
      <c r="R22" s="92"/>
      <c r="S22" s="93"/>
      <c r="T22" s="94"/>
      <c r="U22" s="95"/>
      <c r="V22" s="54"/>
      <c r="W22" s="26">
        <v>2</v>
      </c>
      <c r="X22" s="56"/>
      <c r="Y22" s="56"/>
      <c r="Z22" s="146"/>
      <c r="AA22" s="56"/>
      <c r="AB22" s="147"/>
      <c r="AC22" s="47" t="s">
        <v>20</v>
      </c>
      <c r="AD22" s="1"/>
    </row>
    <row r="23" spans="1:30" ht="25.5" x14ac:dyDescent="0.2">
      <c r="A23" s="58" t="s">
        <v>97</v>
      </c>
      <c r="B23" s="23"/>
      <c r="C23" s="14">
        <f t="shared" si="0"/>
        <v>2</v>
      </c>
      <c r="D23" s="15">
        <f t="shared" si="1"/>
        <v>2</v>
      </c>
      <c r="E23" s="15" t="str">
        <f t="shared" si="2"/>
        <v/>
      </c>
      <c r="F23" s="15" t="str">
        <f t="shared" si="2"/>
        <v/>
      </c>
      <c r="G23" s="75" t="str">
        <f t="shared" si="3"/>
        <v/>
      </c>
      <c r="H23" s="16"/>
      <c r="I23" s="15"/>
      <c r="J23" s="18"/>
      <c r="K23" s="70"/>
      <c r="L23" s="54"/>
      <c r="M23" s="91"/>
      <c r="N23" s="55"/>
      <c r="O23" s="56"/>
      <c r="P23" s="57"/>
      <c r="Q23" s="55"/>
      <c r="R23" s="92"/>
      <c r="S23" s="93"/>
      <c r="T23" s="94"/>
      <c r="U23" s="95"/>
      <c r="V23" s="54"/>
      <c r="W23" s="26">
        <v>2</v>
      </c>
      <c r="X23" s="56"/>
      <c r="Y23" s="56"/>
      <c r="Z23" s="146"/>
      <c r="AA23" s="56"/>
      <c r="AB23" s="147"/>
      <c r="AC23" s="47" t="s">
        <v>30</v>
      </c>
      <c r="AD23" s="1"/>
    </row>
    <row r="24" spans="1:30" ht="38.25" x14ac:dyDescent="0.2">
      <c r="A24" s="58" t="s">
        <v>98</v>
      </c>
      <c r="B24" s="89"/>
      <c r="C24" s="14">
        <f t="shared" si="0"/>
        <v>2</v>
      </c>
      <c r="D24" s="15">
        <f t="shared" si="1"/>
        <v>2</v>
      </c>
      <c r="E24" s="15" t="str">
        <f t="shared" si="2"/>
        <v/>
      </c>
      <c r="F24" s="15" t="str">
        <f t="shared" si="2"/>
        <v/>
      </c>
      <c r="G24" s="75" t="str">
        <f t="shared" si="3"/>
        <v/>
      </c>
      <c r="H24" s="25"/>
      <c r="I24" s="24"/>
      <c r="J24" s="27"/>
      <c r="K24" s="89"/>
      <c r="L24" s="54"/>
      <c r="M24" s="91"/>
      <c r="N24" s="55"/>
      <c r="O24" s="56"/>
      <c r="P24" s="57"/>
      <c r="Q24" s="55"/>
      <c r="R24" s="92"/>
      <c r="S24" s="93"/>
      <c r="T24" s="94"/>
      <c r="U24" s="95"/>
      <c r="V24" s="54"/>
      <c r="W24" s="26">
        <v>2</v>
      </c>
      <c r="X24" s="56"/>
      <c r="Y24" s="56"/>
      <c r="Z24" s="92"/>
      <c r="AA24" s="85"/>
      <c r="AB24" s="98"/>
      <c r="AC24" s="47" t="s">
        <v>30</v>
      </c>
      <c r="AD24" s="1"/>
    </row>
    <row r="25" spans="1:30" ht="26.25" thickBot="1" x14ac:dyDescent="0.25">
      <c r="A25" s="148" t="s">
        <v>99</v>
      </c>
      <c r="B25" s="73" t="s">
        <v>100</v>
      </c>
      <c r="C25" s="32"/>
      <c r="D25" s="33"/>
      <c r="E25" s="33" t="str">
        <f t="shared" ref="E25" si="4">IF(SUM(I25,O25,X25) &lt;&gt; 0,SUM(I25,O25,X25),"")</f>
        <v/>
      </c>
      <c r="F25" s="33"/>
      <c r="G25" s="76"/>
      <c r="H25" s="34"/>
      <c r="I25" s="33"/>
      <c r="J25" s="36"/>
      <c r="K25" s="71"/>
      <c r="L25" s="49"/>
      <c r="M25" s="34"/>
      <c r="N25" s="35"/>
      <c r="O25" s="33"/>
      <c r="P25" s="36"/>
      <c r="Q25" s="35"/>
      <c r="R25" s="37"/>
      <c r="S25" s="81"/>
      <c r="T25" s="38"/>
      <c r="U25" s="68"/>
      <c r="V25" s="49"/>
      <c r="W25" s="35"/>
      <c r="X25" s="33"/>
      <c r="Y25" s="33"/>
      <c r="Z25" s="37" t="s">
        <v>29</v>
      </c>
      <c r="AA25" s="81"/>
      <c r="AB25" s="38"/>
      <c r="AC25" s="50" t="s">
        <v>30</v>
      </c>
      <c r="AD25" s="1"/>
    </row>
    <row r="26" spans="1:3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customFormat="1" x14ac:dyDescent="0.2">
      <c r="A27" s="131" t="s">
        <v>22</v>
      </c>
      <c r="B27" s="130"/>
      <c r="C27" s="130"/>
      <c r="D27" s="130"/>
      <c r="E27" s="40" t="s">
        <v>45</v>
      </c>
      <c r="F27" s="40"/>
      <c r="G27" s="40"/>
      <c r="H27" s="130"/>
      <c r="I27" s="130"/>
      <c r="J27" s="130"/>
      <c r="K27" s="130"/>
      <c r="L27" s="130"/>
      <c r="M27" s="130"/>
      <c r="N27" s="130"/>
      <c r="O27" s="130"/>
      <c r="P27" s="130"/>
      <c r="Q27" s="41" t="s">
        <v>46</v>
      </c>
      <c r="R27" s="130"/>
      <c r="S27" s="130"/>
      <c r="T27" s="131"/>
      <c r="U27" s="131"/>
      <c r="V27" s="130"/>
      <c r="W27" s="130"/>
      <c r="X27" s="130"/>
      <c r="Y27" s="130" t="s">
        <v>47</v>
      </c>
      <c r="Z27" s="130"/>
      <c r="AA27" s="130"/>
      <c r="AB27" s="130"/>
      <c r="AC27" s="130"/>
      <c r="AD27" s="1"/>
    </row>
  </sheetData>
  <mergeCells count="13">
    <mergeCell ref="AC7:AC8"/>
    <mergeCell ref="A7:A8"/>
    <mergeCell ref="B7:B8"/>
    <mergeCell ref="C7:G7"/>
    <mergeCell ref="H7:J7"/>
    <mergeCell ref="K7:T7"/>
    <mergeCell ref="U7:AB7"/>
    <mergeCell ref="X1:AB1"/>
    <mergeCell ref="A4:B4"/>
    <mergeCell ref="D4:E4"/>
    <mergeCell ref="H6:L6"/>
    <mergeCell ref="M6:W6"/>
    <mergeCell ref="Z6:AD6"/>
  </mergeCells>
  <pageMargins left="0.25" right="0.25" top="0.75" bottom="0.75" header="0.3" footer="0.3"/>
  <pageSetup paperSize="9" scale="8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T19"/>
  <sheetViews>
    <sheetView tabSelected="1" zoomScale="120" zoomScaleNormal="120" workbookViewId="0">
      <selection activeCell="AK22" sqref="AK22"/>
    </sheetView>
  </sheetViews>
  <sheetFormatPr defaultRowHeight="12.75" x14ac:dyDescent="0.2"/>
  <cols>
    <col min="1" max="1" width="37.570312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5.140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3.5703125" style="10" customWidth="1"/>
    <col min="34" max="34" width="1.85546875" style="10" bestFit="1" customWidth="1"/>
    <col min="35" max="35" width="4" style="10" customWidth="1"/>
    <col min="36" max="36" width="3.28515625" style="10" customWidth="1"/>
    <col min="37" max="16384" width="9.140625" style="10"/>
  </cols>
  <sheetData>
    <row r="1" spans="1:46" s="51" customFormat="1" x14ac:dyDescent="0.2">
      <c r="A1" s="11"/>
      <c r="B1" s="11"/>
      <c r="C1" s="11"/>
      <c r="D1" s="41"/>
      <c r="E1" s="41"/>
      <c r="F1" s="41"/>
      <c r="G1" s="41"/>
      <c r="H1" s="11" t="s">
        <v>21</v>
      </c>
      <c r="I1" s="11"/>
      <c r="J1" s="41"/>
      <c r="K1" s="41"/>
      <c r="L1" s="41"/>
      <c r="M1" s="41"/>
      <c r="N1" s="41"/>
      <c r="O1" s="41"/>
      <c r="P1" s="41"/>
      <c r="Q1" s="41"/>
      <c r="R1" s="41"/>
      <c r="S1" s="41"/>
      <c r="T1" s="11"/>
      <c r="U1" s="11"/>
      <c r="V1" s="11"/>
      <c r="W1" s="11"/>
      <c r="X1" s="133" t="s">
        <v>8</v>
      </c>
      <c r="Y1" s="133"/>
      <c r="Z1" s="133"/>
      <c r="AA1" s="133"/>
      <c r="AB1" s="133"/>
      <c r="AC1" s="11"/>
      <c r="AD1" s="11"/>
    </row>
    <row r="2" spans="1:46" s="51" customFormat="1" x14ac:dyDescent="0.2">
      <c r="A2" s="11"/>
      <c r="B2" s="40"/>
      <c r="C2" s="40"/>
      <c r="D2" s="40"/>
      <c r="E2" s="40"/>
      <c r="F2" s="40"/>
      <c r="G2" s="40"/>
      <c r="H2" s="11" t="s">
        <v>13</v>
      </c>
      <c r="I2" s="1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40"/>
      <c r="Z2" s="11" t="s">
        <v>15</v>
      </c>
      <c r="AA2" s="11"/>
      <c r="AB2" s="40"/>
      <c r="AC2" s="40"/>
      <c r="AD2" s="40"/>
    </row>
    <row r="3" spans="1:46" s="51" customFormat="1" x14ac:dyDescent="0.2">
      <c r="A3" s="11"/>
      <c r="B3" s="11"/>
      <c r="C3" s="11"/>
      <c r="D3" s="11"/>
      <c r="E3" s="11"/>
      <c r="F3" s="40" t="s">
        <v>7</v>
      </c>
      <c r="G3" s="40"/>
      <c r="H3" s="40"/>
      <c r="I3" s="40"/>
      <c r="J3" s="40"/>
      <c r="K3" s="40"/>
      <c r="L3" s="4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0"/>
    </row>
    <row r="4" spans="1:46" x14ac:dyDescent="0.2">
      <c r="A4" s="134" t="s">
        <v>23</v>
      </c>
      <c r="B4" s="134"/>
      <c r="C4" s="40"/>
      <c r="D4" s="135" t="s">
        <v>37</v>
      </c>
      <c r="E4" s="135"/>
      <c r="H4" s="12" t="s">
        <v>24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1" t="s">
        <v>52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</row>
    <row r="5" spans="1:46" x14ac:dyDescent="0.2">
      <c r="A5" s="11"/>
      <c r="B5" s="11"/>
      <c r="C5" s="11"/>
      <c r="D5" s="12" t="s">
        <v>41</v>
      </c>
      <c r="H5" s="12"/>
      <c r="I5" s="40"/>
      <c r="J5" s="40"/>
      <c r="K5" s="40"/>
      <c r="L5" s="40"/>
      <c r="M5" s="4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145" t="s">
        <v>38</v>
      </c>
      <c r="I6" s="145"/>
      <c r="J6" s="145"/>
      <c r="K6" s="145"/>
      <c r="L6" s="145"/>
      <c r="M6" s="137" t="s">
        <v>48</v>
      </c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1"/>
      <c r="Y6" s="11"/>
      <c r="Z6" s="133" t="s">
        <v>101</v>
      </c>
      <c r="AA6" s="133"/>
      <c r="AB6" s="133"/>
      <c r="AC6" s="133"/>
      <c r="AD6" s="133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</row>
    <row r="7" spans="1:46" ht="43.5" customHeight="1" thickBot="1" x14ac:dyDescent="0.25">
      <c r="A7" s="138" t="s">
        <v>6</v>
      </c>
      <c r="B7" s="138" t="s">
        <v>25</v>
      </c>
      <c r="C7" s="142" t="s">
        <v>14</v>
      </c>
      <c r="D7" s="143"/>
      <c r="E7" s="143"/>
      <c r="F7" s="143"/>
      <c r="G7" s="144"/>
      <c r="H7" s="142" t="s">
        <v>16</v>
      </c>
      <c r="I7" s="143"/>
      <c r="J7" s="144"/>
      <c r="K7" s="142" t="s">
        <v>17</v>
      </c>
      <c r="L7" s="143"/>
      <c r="M7" s="143"/>
      <c r="N7" s="143"/>
      <c r="O7" s="143"/>
      <c r="P7" s="143"/>
      <c r="Q7" s="143"/>
      <c r="R7" s="143"/>
      <c r="S7" s="143"/>
      <c r="T7" s="144"/>
      <c r="U7" s="142" t="s">
        <v>18</v>
      </c>
      <c r="V7" s="143"/>
      <c r="W7" s="143"/>
      <c r="X7" s="143"/>
      <c r="Y7" s="143"/>
      <c r="Z7" s="143"/>
      <c r="AA7" s="143"/>
      <c r="AB7" s="144"/>
      <c r="AC7" s="138" t="s">
        <v>19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</row>
    <row r="8" spans="1:46" ht="70.5" thickBot="1" x14ac:dyDescent="0.25">
      <c r="A8" s="139"/>
      <c r="B8" s="139"/>
      <c r="C8" s="2" t="s">
        <v>0</v>
      </c>
      <c r="D8" s="3" t="s">
        <v>1</v>
      </c>
      <c r="E8" s="3" t="s">
        <v>2</v>
      </c>
      <c r="F8" s="83" t="s">
        <v>3</v>
      </c>
      <c r="G8" s="45" t="s">
        <v>53</v>
      </c>
      <c r="H8" s="6" t="s">
        <v>1</v>
      </c>
      <c r="I8" s="3" t="s">
        <v>2</v>
      </c>
      <c r="J8" s="4" t="s">
        <v>3</v>
      </c>
      <c r="K8" s="43" t="s">
        <v>42</v>
      </c>
      <c r="L8" s="43" t="s">
        <v>43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45" t="s">
        <v>53</v>
      </c>
      <c r="T8" s="4" t="s">
        <v>5</v>
      </c>
      <c r="U8" s="43" t="s">
        <v>42</v>
      </c>
      <c r="V8" s="43" t="s">
        <v>43</v>
      </c>
      <c r="W8" s="45" t="s">
        <v>1</v>
      </c>
      <c r="X8" s="3" t="s">
        <v>2</v>
      </c>
      <c r="Y8" s="3" t="s">
        <v>3</v>
      </c>
      <c r="Z8" s="3" t="s">
        <v>4</v>
      </c>
      <c r="AA8" s="45" t="s">
        <v>53</v>
      </c>
      <c r="AB8" s="4" t="s">
        <v>5</v>
      </c>
      <c r="AC8" s="139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</row>
    <row r="9" spans="1:46" x14ac:dyDescent="0.2">
      <c r="A9" s="160" t="s">
        <v>39</v>
      </c>
      <c r="B9" s="102" t="s">
        <v>28</v>
      </c>
      <c r="C9" s="104">
        <f t="shared" ref="C9" si="0">IF(SUM(D9,E9,F9,G9) &lt;&gt; 0,SUM(D9,E9,F9,G9),"")</f>
        <v>10</v>
      </c>
      <c r="D9" s="105">
        <f t="shared" ref="D9" si="1">IF(SUM(H9,M9,W9) &lt;&gt; 0,SUM(H9,M9,W9),"")</f>
        <v>6</v>
      </c>
      <c r="E9" s="105" t="str">
        <f t="shared" ref="E9:F9" si="2">IF(SUM(I9,O9,X9) &lt;&gt; 0,SUM(I9,O9,X9),"")</f>
        <v/>
      </c>
      <c r="F9" s="105">
        <f t="shared" si="2"/>
        <v>2</v>
      </c>
      <c r="G9" s="106">
        <f t="shared" ref="G9" si="3">IF(SUM(S9,AA9) &lt;&gt; 0,SUM(AA9,S9),"")</f>
        <v>2</v>
      </c>
      <c r="H9" s="107"/>
      <c r="I9" s="105"/>
      <c r="J9" s="108"/>
      <c r="K9" s="72"/>
      <c r="L9" s="109"/>
      <c r="M9" s="107">
        <v>2</v>
      </c>
      <c r="N9" s="110" t="s">
        <v>10</v>
      </c>
      <c r="O9" s="105"/>
      <c r="P9" s="108"/>
      <c r="Q9" s="110"/>
      <c r="R9" s="158"/>
      <c r="S9" s="159"/>
      <c r="T9" s="161"/>
      <c r="U9" s="162"/>
      <c r="V9" s="109" t="s">
        <v>12</v>
      </c>
      <c r="W9" s="110">
        <v>4</v>
      </c>
      <c r="X9" s="105"/>
      <c r="Y9" s="105">
        <v>2</v>
      </c>
      <c r="Z9" s="111" t="s">
        <v>12</v>
      </c>
      <c r="AA9" s="105">
        <v>2</v>
      </c>
      <c r="AB9" s="113" t="s">
        <v>11</v>
      </c>
      <c r="AC9" s="63" t="s">
        <v>30</v>
      </c>
      <c r="AD9" s="1"/>
    </row>
    <row r="10" spans="1:46" ht="25.5" x14ac:dyDescent="0.2">
      <c r="A10" s="58" t="s">
        <v>40</v>
      </c>
      <c r="B10" s="23" t="s">
        <v>28</v>
      </c>
      <c r="C10" s="14">
        <f t="shared" ref="C10:C16" si="4">IF(SUM(D10,E10,F10,G10) &lt;&gt; 0,SUM(D10,E10,F10,G10),"")</f>
        <v>16</v>
      </c>
      <c r="D10" s="15">
        <f t="shared" ref="D10:D16" si="5">IF(SUM(H10,M10,W10) &lt;&gt; 0,SUM(H10,M10,W10),"")</f>
        <v>6</v>
      </c>
      <c r="E10" s="15" t="str">
        <f t="shared" ref="E10:E16" si="6">IF(SUM(I10,O10,X10) &lt;&gt; 0,SUM(I10,O10,X10),"")</f>
        <v/>
      </c>
      <c r="F10" s="15">
        <f t="shared" ref="F10:F16" si="7">IF(SUM(J10,P10,Y10) &lt;&gt; 0,SUM(J10,P10,Y10),"")</f>
        <v>8</v>
      </c>
      <c r="G10" s="75">
        <f t="shared" ref="G10:G16" si="8">IF(SUM(S10,AA10) &lt;&gt; 0,SUM(AA10,S10),"")</f>
        <v>2</v>
      </c>
      <c r="H10" s="16"/>
      <c r="I10" s="15"/>
      <c r="J10" s="18"/>
      <c r="K10" s="70"/>
      <c r="L10" s="46" t="s">
        <v>12</v>
      </c>
      <c r="M10" s="25">
        <v>6</v>
      </c>
      <c r="N10" s="26"/>
      <c r="O10" s="24"/>
      <c r="P10" s="27">
        <v>8</v>
      </c>
      <c r="Q10" s="26"/>
      <c r="R10" s="28" t="s">
        <v>12</v>
      </c>
      <c r="S10" s="84">
        <v>2</v>
      </c>
      <c r="T10" s="29" t="s">
        <v>11</v>
      </c>
      <c r="U10" s="66"/>
      <c r="V10" s="46"/>
      <c r="W10" s="26"/>
      <c r="X10" s="24"/>
      <c r="Y10" s="24"/>
      <c r="Z10" s="30"/>
      <c r="AA10" s="24"/>
      <c r="AB10" s="67"/>
      <c r="AC10" s="47" t="s">
        <v>30</v>
      </c>
      <c r="AD10" s="1"/>
    </row>
    <row r="11" spans="1:46" x14ac:dyDescent="0.2">
      <c r="A11" s="58" t="s">
        <v>51</v>
      </c>
      <c r="B11" s="23" t="s">
        <v>32</v>
      </c>
      <c r="C11" s="14">
        <f t="shared" si="4"/>
        <v>14</v>
      </c>
      <c r="D11" s="15">
        <f t="shared" si="5"/>
        <v>6</v>
      </c>
      <c r="E11" s="15" t="str">
        <f t="shared" si="6"/>
        <v/>
      </c>
      <c r="F11" s="15">
        <f t="shared" si="7"/>
        <v>6</v>
      </c>
      <c r="G11" s="75">
        <f t="shared" si="8"/>
        <v>2</v>
      </c>
      <c r="H11" s="16"/>
      <c r="I11" s="15"/>
      <c r="J11" s="18"/>
      <c r="K11" s="70"/>
      <c r="L11" s="46"/>
      <c r="M11" s="25">
        <v>2</v>
      </c>
      <c r="N11" s="26" t="s">
        <v>10</v>
      </c>
      <c r="O11" s="24"/>
      <c r="P11" s="27"/>
      <c r="Q11" s="26"/>
      <c r="R11" s="28"/>
      <c r="S11" s="84"/>
      <c r="T11" s="29"/>
      <c r="U11" s="61">
        <v>1</v>
      </c>
      <c r="V11" s="46"/>
      <c r="W11" s="26">
        <v>4</v>
      </c>
      <c r="X11" s="24"/>
      <c r="Y11" s="24">
        <v>6</v>
      </c>
      <c r="Z11" s="30"/>
      <c r="AA11" s="86">
        <v>2</v>
      </c>
      <c r="AB11" s="31" t="s">
        <v>11</v>
      </c>
      <c r="AC11" s="47" t="s">
        <v>20</v>
      </c>
      <c r="AD11" s="1"/>
    </row>
    <row r="12" spans="1:46" x14ac:dyDescent="0.2">
      <c r="A12" s="58" t="s">
        <v>103</v>
      </c>
      <c r="B12" s="23" t="s">
        <v>32</v>
      </c>
      <c r="C12" s="14">
        <f t="shared" si="4"/>
        <v>12</v>
      </c>
      <c r="D12" s="15">
        <f t="shared" si="5"/>
        <v>4</v>
      </c>
      <c r="E12" s="15" t="str">
        <f t="shared" si="6"/>
        <v/>
      </c>
      <c r="F12" s="15">
        <f t="shared" si="7"/>
        <v>6</v>
      </c>
      <c r="G12" s="75">
        <f t="shared" si="8"/>
        <v>2</v>
      </c>
      <c r="H12" s="16"/>
      <c r="I12" s="15"/>
      <c r="J12" s="18"/>
      <c r="K12" s="59">
        <v>1</v>
      </c>
      <c r="L12" s="46"/>
      <c r="M12" s="25">
        <v>4</v>
      </c>
      <c r="N12" s="26"/>
      <c r="O12" s="24"/>
      <c r="P12" s="27">
        <v>6</v>
      </c>
      <c r="Q12" s="26"/>
      <c r="R12" s="28"/>
      <c r="S12" s="84">
        <v>2</v>
      </c>
      <c r="T12" s="29" t="s">
        <v>11</v>
      </c>
      <c r="U12" s="66"/>
      <c r="V12" s="46"/>
      <c r="W12" s="26"/>
      <c r="X12" s="24"/>
      <c r="Y12" s="24"/>
      <c r="Z12" s="30"/>
      <c r="AA12" s="24"/>
      <c r="AB12" s="67"/>
      <c r="AC12" s="47" t="s">
        <v>30</v>
      </c>
      <c r="AD12" s="1"/>
    </row>
    <row r="13" spans="1:46" x14ac:dyDescent="0.2">
      <c r="A13" s="58" t="s">
        <v>104</v>
      </c>
      <c r="B13" s="23" t="s">
        <v>32</v>
      </c>
      <c r="C13" s="14">
        <f t="shared" si="4"/>
        <v>12</v>
      </c>
      <c r="D13" s="15">
        <f t="shared" si="5"/>
        <v>6</v>
      </c>
      <c r="E13" s="15" t="str">
        <f t="shared" si="6"/>
        <v/>
      </c>
      <c r="F13" s="15">
        <f t="shared" si="7"/>
        <v>6</v>
      </c>
      <c r="G13" s="75" t="str">
        <f t="shared" si="8"/>
        <v/>
      </c>
      <c r="H13" s="16"/>
      <c r="I13" s="15"/>
      <c r="J13" s="18"/>
      <c r="K13" s="59"/>
      <c r="L13" s="46"/>
      <c r="M13" s="25">
        <v>2</v>
      </c>
      <c r="N13" s="26" t="s">
        <v>10</v>
      </c>
      <c r="O13" s="24"/>
      <c r="P13" s="27"/>
      <c r="Q13" s="26"/>
      <c r="R13" s="28"/>
      <c r="S13" s="84"/>
      <c r="T13" s="29"/>
      <c r="U13" s="61">
        <v>1</v>
      </c>
      <c r="V13" s="46"/>
      <c r="W13" s="26">
        <v>4</v>
      </c>
      <c r="X13" s="24"/>
      <c r="Y13" s="24">
        <v>6</v>
      </c>
      <c r="Z13" s="28" t="s">
        <v>9</v>
      </c>
      <c r="AA13" s="79"/>
      <c r="AB13" s="29"/>
      <c r="AC13" s="47" t="s">
        <v>20</v>
      </c>
      <c r="AD13" s="1"/>
    </row>
    <row r="14" spans="1:46" x14ac:dyDescent="0.2">
      <c r="A14" s="58" t="s">
        <v>105</v>
      </c>
      <c r="B14" s="23" t="s">
        <v>31</v>
      </c>
      <c r="C14" s="116">
        <f t="shared" si="4"/>
        <v>6</v>
      </c>
      <c r="D14" s="24">
        <f t="shared" si="5"/>
        <v>2</v>
      </c>
      <c r="E14" s="24" t="str">
        <f t="shared" si="6"/>
        <v/>
      </c>
      <c r="F14" s="24">
        <f t="shared" si="7"/>
        <v>4</v>
      </c>
      <c r="G14" s="117" t="str">
        <f t="shared" si="8"/>
        <v/>
      </c>
      <c r="H14" s="25"/>
      <c r="I14" s="24"/>
      <c r="J14" s="27"/>
      <c r="K14" s="60">
        <v>1</v>
      </c>
      <c r="L14" s="46"/>
      <c r="M14" s="25">
        <v>2</v>
      </c>
      <c r="N14" s="26"/>
      <c r="O14" s="24"/>
      <c r="P14" s="27">
        <v>4</v>
      </c>
      <c r="Q14" s="26"/>
      <c r="R14" s="30" t="s">
        <v>9</v>
      </c>
      <c r="S14" s="80"/>
      <c r="T14" s="21"/>
      <c r="U14" s="62"/>
      <c r="V14" s="46"/>
      <c r="W14" s="26"/>
      <c r="X14" s="24"/>
      <c r="Y14" s="24"/>
      <c r="Z14" s="30"/>
      <c r="AA14" s="80"/>
      <c r="AB14" s="21"/>
      <c r="AC14" s="47" t="s">
        <v>20</v>
      </c>
      <c r="AD14" s="1"/>
    </row>
    <row r="15" spans="1:46" ht="25.5" x14ac:dyDescent="0.2">
      <c r="A15" s="53" t="s">
        <v>50</v>
      </c>
      <c r="B15" s="13">
        <v>340</v>
      </c>
      <c r="C15" s="14" t="str">
        <f t="shared" ref="C15" si="9">IF(SUM(D15,E15,F15,G15) &lt;&gt; 0,SUM(D15,E15,F15,G15),"")</f>
        <v/>
      </c>
      <c r="D15" s="15" t="str">
        <f t="shared" ref="D15" si="10">IF(SUM(H15,M15,W15) &lt;&gt; 0,SUM(H15,M15,W15),"")</f>
        <v/>
      </c>
      <c r="E15" s="15" t="str">
        <f t="shared" ref="E15" si="11">IF(SUM(I15,O15,X15) &lt;&gt; 0,SUM(I15,O15,X15),"")</f>
        <v/>
      </c>
      <c r="F15" s="15" t="str">
        <f t="shared" ref="F15" si="12">IF(SUM(J15,P15,Y15) &lt;&gt; 0,SUM(J15,P15,Y15),"")</f>
        <v/>
      </c>
      <c r="G15" s="75" t="str">
        <f t="shared" ref="G15" si="13">IF(SUM(S15,AA15) &lt;&gt; 0,SUM(AA15,S15),"")</f>
        <v/>
      </c>
      <c r="H15" s="149"/>
      <c r="I15" s="150"/>
      <c r="J15" s="151"/>
      <c r="K15" s="152"/>
      <c r="L15" s="152"/>
      <c r="M15" s="153"/>
      <c r="N15" s="154"/>
      <c r="O15" s="150"/>
      <c r="P15" s="151"/>
      <c r="Q15" s="154"/>
      <c r="R15" s="74" t="s">
        <v>9</v>
      </c>
      <c r="S15" s="82"/>
      <c r="T15" s="155"/>
      <c r="U15" s="156"/>
      <c r="V15" s="152"/>
      <c r="W15" s="154"/>
      <c r="X15" s="150"/>
      <c r="Y15" s="150"/>
      <c r="Z15" s="150"/>
      <c r="AA15" s="151"/>
      <c r="AB15" s="155"/>
      <c r="AC15" s="157" t="s">
        <v>102</v>
      </c>
      <c r="AD15" s="1"/>
      <c r="AE15" s="39"/>
    </row>
    <row r="16" spans="1:46" x14ac:dyDescent="0.2">
      <c r="A16" s="58" t="s">
        <v>81</v>
      </c>
      <c r="B16" s="23" t="s">
        <v>31</v>
      </c>
      <c r="C16" s="14">
        <f t="shared" si="4"/>
        <v>6</v>
      </c>
      <c r="D16" s="15">
        <f t="shared" si="5"/>
        <v>2</v>
      </c>
      <c r="E16" s="15" t="str">
        <f t="shared" si="6"/>
        <v/>
      </c>
      <c r="F16" s="15">
        <f t="shared" si="7"/>
        <v>4</v>
      </c>
      <c r="G16" s="75" t="str">
        <f t="shared" si="8"/>
        <v/>
      </c>
      <c r="H16" s="16"/>
      <c r="I16" s="15"/>
      <c r="J16" s="18"/>
      <c r="K16" s="59">
        <v>1</v>
      </c>
      <c r="L16" s="46"/>
      <c r="M16" s="25">
        <v>2</v>
      </c>
      <c r="N16" s="26"/>
      <c r="O16" s="24"/>
      <c r="P16" s="27">
        <v>4</v>
      </c>
      <c r="Q16" s="26"/>
      <c r="R16" s="30" t="s">
        <v>29</v>
      </c>
      <c r="S16" s="80"/>
      <c r="T16" s="21"/>
      <c r="U16" s="62"/>
      <c r="V16" s="46"/>
      <c r="W16" s="26"/>
      <c r="X16" s="24"/>
      <c r="Y16" s="24"/>
      <c r="Z16" s="30"/>
      <c r="AA16" s="80"/>
      <c r="AB16" s="21"/>
      <c r="AC16" s="47" t="s">
        <v>20</v>
      </c>
      <c r="AD16" s="1"/>
    </row>
    <row r="17" spans="1:30" ht="26.25" thickBot="1" x14ac:dyDescent="0.25">
      <c r="A17" s="64" t="s">
        <v>106</v>
      </c>
      <c r="B17" s="73" t="s">
        <v>49</v>
      </c>
      <c r="C17" s="32"/>
      <c r="D17" s="33"/>
      <c r="E17" s="33" t="str">
        <f>IF(SUM(I17,O17,X17) &lt;&gt; 0,SUM(I17,O17,X17),"")</f>
        <v/>
      </c>
      <c r="F17" s="33"/>
      <c r="G17" s="76"/>
      <c r="H17" s="34"/>
      <c r="I17" s="33"/>
      <c r="J17" s="36"/>
      <c r="K17" s="71"/>
      <c r="L17" s="49"/>
      <c r="M17" s="34"/>
      <c r="N17" s="35"/>
      <c r="O17" s="33"/>
      <c r="P17" s="36"/>
      <c r="Q17" s="35"/>
      <c r="R17" s="37"/>
      <c r="S17" s="81"/>
      <c r="T17" s="38"/>
      <c r="U17" s="68"/>
      <c r="V17" s="49"/>
      <c r="W17" s="35"/>
      <c r="X17" s="33"/>
      <c r="Y17" s="33"/>
      <c r="Z17" s="37" t="s">
        <v>29</v>
      </c>
      <c r="AA17" s="81"/>
      <c r="AB17" s="38"/>
      <c r="AC17" s="50" t="s">
        <v>30</v>
      </c>
      <c r="AD17" s="1"/>
    </row>
    <row r="18" spans="1:3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customFormat="1" x14ac:dyDescent="0.2">
      <c r="A19" s="42" t="s">
        <v>22</v>
      </c>
      <c r="B19" s="11"/>
      <c r="C19" s="11"/>
      <c r="D19" s="11"/>
      <c r="E19" s="40" t="s">
        <v>45</v>
      </c>
      <c r="F19" s="40"/>
      <c r="G19" s="40"/>
      <c r="H19" s="11"/>
      <c r="I19" s="11"/>
      <c r="J19" s="11"/>
      <c r="K19" s="11"/>
      <c r="L19" s="11"/>
      <c r="M19" s="11"/>
      <c r="N19" s="11"/>
      <c r="O19" s="11"/>
      <c r="P19" s="11"/>
      <c r="Q19" s="41" t="s">
        <v>46</v>
      </c>
      <c r="R19" s="11"/>
      <c r="S19" s="11"/>
      <c r="T19" s="42"/>
      <c r="U19" s="42"/>
      <c r="V19" s="11"/>
      <c r="W19" s="11"/>
      <c r="X19" s="11"/>
      <c r="Y19" s="11" t="s">
        <v>47</v>
      </c>
      <c r="Z19" s="11"/>
      <c r="AA19" s="11"/>
      <c r="AB19" s="11"/>
      <c r="AC19" s="11"/>
      <c r="AD19" s="1"/>
    </row>
  </sheetData>
  <mergeCells count="13">
    <mergeCell ref="A7:A8"/>
    <mergeCell ref="B7:B8"/>
    <mergeCell ref="X1:AB1"/>
    <mergeCell ref="A4:B4"/>
    <mergeCell ref="D4:E4"/>
    <mergeCell ref="H6:L6"/>
    <mergeCell ref="M6:W6"/>
    <mergeCell ref="H7:J7"/>
    <mergeCell ref="C7:G7"/>
    <mergeCell ref="Z6:AD6"/>
    <mergeCell ref="AC7:AC8"/>
    <mergeCell ref="K7:T7"/>
    <mergeCell ref="U7:AB7"/>
  </mergeCells>
  <pageMargins left="0.25" right="0.25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Курс 1 ЭПиО</vt:lpstr>
      <vt:lpstr>Курс 3 ЭПиО</vt:lpstr>
      <vt:lpstr>курс 5 ЭПиО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2024-08-28T08:35:02Z</cp:lastPrinted>
  <dcterms:created xsi:type="dcterms:W3CDTF">2003-04-23T15:08:56Z</dcterms:created>
  <dcterms:modified xsi:type="dcterms:W3CDTF">2025-04-22T10:02:49Z</dcterms:modified>
</cp:coreProperties>
</file>