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Уч графики\"/>
    </mc:Choice>
  </mc:AlternateContent>
  <bookViews>
    <workbookView xWindow="0" yWindow="0" windowWidth="28800" windowHeight="12330" activeTab="3"/>
  </bookViews>
  <sheets>
    <sheet name="1 курс" sheetId="4" r:id="rId1"/>
    <sheet name="Курс 2" sheetId="8" r:id="rId2"/>
    <sheet name="Курс 3" sheetId="7" r:id="rId3"/>
    <sheet name="Курс 4" sheetId="6" r:id="rId4"/>
    <sheet name="Курс 5" sheetId="5" r:id="rId5"/>
  </sheets>
  <calcPr calcId="162913" refMode="R1C1"/>
</workbook>
</file>

<file path=xl/calcChain.xml><?xml version="1.0" encoding="utf-8"?>
<calcChain xmlns="http://schemas.openxmlformats.org/spreadsheetml/2006/main">
  <c r="Q28" i="8" l="1"/>
  <c r="I28" i="8"/>
  <c r="Q27" i="8"/>
  <c r="Q26" i="8"/>
  <c r="Q25" i="8"/>
  <c r="I25" i="8"/>
  <c r="I24" i="8"/>
  <c r="Q23" i="8"/>
  <c r="Q22" i="8"/>
  <c r="I22" i="8"/>
  <c r="Q21" i="8"/>
  <c r="Q20" i="8"/>
  <c r="Q19" i="8"/>
  <c r="I19" i="8"/>
  <c r="Q18" i="8"/>
  <c r="I17" i="8"/>
  <c r="I16" i="8"/>
  <c r="Q15" i="8"/>
  <c r="I15" i="8"/>
  <c r="Q14" i="8"/>
  <c r="I14" i="8"/>
  <c r="Q13" i="8"/>
  <c r="I13" i="8"/>
  <c r="I12" i="8"/>
  <c r="Q11" i="8"/>
  <c r="I11" i="8"/>
  <c r="Q27" i="7"/>
  <c r="I27" i="7"/>
  <c r="Q26" i="7"/>
  <c r="Q25" i="7"/>
  <c r="I25" i="7"/>
  <c r="Q24" i="7"/>
  <c r="I24" i="7"/>
  <c r="Q23" i="7"/>
  <c r="Q22" i="7"/>
  <c r="I21" i="7"/>
  <c r="I20" i="7"/>
  <c r="Q19" i="7"/>
  <c r="Q18" i="7"/>
  <c r="I17" i="7"/>
  <c r="Q16" i="7"/>
  <c r="I15" i="7"/>
  <c r="Q14" i="7"/>
  <c r="I14" i="7"/>
  <c r="I13" i="7"/>
  <c r="I12" i="7"/>
  <c r="Q11" i="7"/>
  <c r="I11" i="7"/>
  <c r="I27" i="6"/>
  <c r="Q26" i="6"/>
  <c r="Q25" i="6"/>
  <c r="Q24" i="6"/>
  <c r="I24" i="6"/>
  <c r="Q23" i="6"/>
  <c r="I22" i="6"/>
  <c r="Q21" i="6"/>
  <c r="I21" i="6"/>
  <c r="Q20" i="6"/>
  <c r="I20" i="6"/>
  <c r="Q19" i="6"/>
  <c r="I19" i="6"/>
  <c r="I18" i="6"/>
  <c r="Q17" i="6"/>
  <c r="Q16" i="6"/>
  <c r="I15" i="6"/>
  <c r="Q14" i="6"/>
  <c r="I13" i="6"/>
  <c r="Q12" i="6"/>
  <c r="I12" i="6"/>
  <c r="Q11" i="6"/>
  <c r="I11" i="6"/>
  <c r="G24" i="4"/>
  <c r="F24" i="4"/>
  <c r="E24" i="4"/>
  <c r="D24" i="4"/>
  <c r="C24" i="4" s="1"/>
  <c r="G23" i="4"/>
  <c r="F23" i="4"/>
  <c r="E23" i="4"/>
  <c r="D23" i="4"/>
  <c r="C23" i="4" s="1"/>
  <c r="G22" i="4"/>
  <c r="F22" i="4"/>
  <c r="E22" i="4"/>
  <c r="D22" i="4"/>
  <c r="C22" i="4" s="1"/>
  <c r="G21" i="4"/>
  <c r="F21" i="4"/>
  <c r="E21" i="4"/>
  <c r="D21" i="4"/>
  <c r="C21" i="4"/>
  <c r="G20" i="4"/>
  <c r="C20" i="4" s="1"/>
  <c r="F20" i="4"/>
  <c r="E20" i="4"/>
  <c r="D20" i="4"/>
  <c r="G19" i="4"/>
  <c r="F19" i="4"/>
  <c r="E19" i="4"/>
  <c r="D19" i="4"/>
  <c r="C19" i="4" s="1"/>
  <c r="G18" i="4"/>
  <c r="F18" i="4"/>
  <c r="E18" i="4"/>
  <c r="D18" i="4"/>
  <c r="C18" i="4" s="1"/>
  <c r="G17" i="4"/>
  <c r="F17" i="4"/>
  <c r="E17" i="4"/>
  <c r="D17" i="4"/>
  <c r="C17" i="4" s="1"/>
  <c r="G16" i="4"/>
  <c r="F16" i="4"/>
  <c r="E16" i="4"/>
  <c r="D16" i="4"/>
  <c r="C16" i="4"/>
  <c r="G15" i="4"/>
  <c r="F15" i="4"/>
  <c r="E15" i="4"/>
  <c r="D15" i="4"/>
  <c r="C15" i="4" s="1"/>
  <c r="G14" i="4"/>
  <c r="F14" i="4"/>
  <c r="E14" i="4"/>
  <c r="D14" i="4"/>
  <c r="C14" i="4"/>
  <c r="G13" i="4"/>
  <c r="F13" i="4"/>
  <c r="E13" i="4"/>
  <c r="C13" i="4" s="1"/>
  <c r="D13" i="4"/>
  <c r="G12" i="4"/>
  <c r="F12" i="4"/>
  <c r="E12" i="4"/>
  <c r="D12" i="4"/>
  <c r="C12" i="4" s="1"/>
  <c r="G11" i="4"/>
  <c r="F11" i="4"/>
  <c r="E11" i="4"/>
  <c r="D11" i="4"/>
  <c r="C11" i="4" s="1"/>
  <c r="G10" i="4"/>
  <c r="F10" i="4"/>
  <c r="E10" i="4"/>
  <c r="D10" i="4"/>
  <c r="C10" i="4" s="1"/>
  <c r="G9" i="4"/>
  <c r="F9" i="4"/>
  <c r="E9" i="4"/>
  <c r="D9" i="4"/>
  <c r="C9" i="4" s="1"/>
</calcChain>
</file>

<file path=xl/sharedStrings.xml><?xml version="1.0" encoding="utf-8"?>
<sst xmlns="http://schemas.openxmlformats.org/spreadsheetml/2006/main" count="582" uniqueCount="181">
  <si>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</si>
  <si>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</si>
  <si>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</si>
  <si>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</si>
  <si>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</si>
  <si>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Наименование дисциплин</t>
  </si>
  <si>
    <t>Количество часов по заочной системе обучения на год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</si>
  <si>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</si>
  <si>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</si>
  <si>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</si>
  <si>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</si>
  <si>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</si>
  <si>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</si>
  <si>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</si>
  <si>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</si>
  <si>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</si>
  <si>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</si>
  <si>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</si>
  <si>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</si>
  <si>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</si>
  <si>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Ин.яз.</t>
  </si>
  <si>
    <t>*</t>
  </si>
  <si>
    <t>Математика</t>
  </si>
  <si>
    <t>Физика</t>
  </si>
  <si>
    <t>Физики</t>
  </si>
  <si>
    <t>НГГ</t>
  </si>
  <si>
    <t>Директор ИЗО</t>
  </si>
  <si>
    <t>По направлению</t>
  </si>
  <si>
    <t>Землеустройство и кадастры</t>
  </si>
  <si>
    <t>Первый курс</t>
  </si>
  <si>
    <t>Трудоем-кость по ГОС (ЗЕ)</t>
  </si>
  <si>
    <t>144 (4)</t>
  </si>
  <si>
    <t>288 (8)</t>
  </si>
  <si>
    <t>72 (2)</t>
  </si>
  <si>
    <t>108 (3)</t>
  </si>
  <si>
    <t>ГКИИ</t>
  </si>
  <si>
    <t>432 (12)</t>
  </si>
  <si>
    <t>Геодезия</t>
  </si>
  <si>
    <t>Информатика</t>
  </si>
  <si>
    <t>ИТ</t>
  </si>
  <si>
    <t>д.зач</t>
  </si>
  <si>
    <t>ПЭ</t>
  </si>
  <si>
    <t>Экология</t>
  </si>
  <si>
    <t>АК</t>
  </si>
  <si>
    <t>216 (6)</t>
  </si>
  <si>
    <t>21.03.02</t>
  </si>
  <si>
    <t>252 (7)</t>
  </si>
  <si>
    <t>ВМ</t>
  </si>
  <si>
    <t>Номер РГЗ</t>
  </si>
  <si>
    <t>Номер ИДЗ</t>
  </si>
  <si>
    <t>Институт заочного образования</t>
  </si>
  <si>
    <t>Спесивцева С.Е.</t>
  </si>
  <si>
    <t>Директор ДОП</t>
  </si>
  <si>
    <t>Дороганов Е.А.</t>
  </si>
  <si>
    <t>Е.И. Евтушенко</t>
  </si>
  <si>
    <t>СиУ</t>
  </si>
  <si>
    <t>консультации</t>
  </si>
  <si>
    <t>Русский язык и культура речи</t>
  </si>
  <si>
    <t>РЯ</t>
  </si>
  <si>
    <t>396 (11)</t>
  </si>
  <si>
    <t>Основы профессиональной деятельности</t>
  </si>
  <si>
    <t>Топографическое черчение и компьютерная графика</t>
  </si>
  <si>
    <t>2*</t>
  </si>
  <si>
    <t>Материаловедение*</t>
  </si>
  <si>
    <t>СМИК</t>
  </si>
  <si>
    <t>История развития земельно-имущественных отношений</t>
  </si>
  <si>
    <t>Основы геологии и гидрологии</t>
  </si>
  <si>
    <t>Основы архитектуры зданий*</t>
  </si>
  <si>
    <t>Конструкции зданий и сооружений*</t>
  </si>
  <si>
    <t>История России</t>
  </si>
  <si>
    <t>Основы российской государственности</t>
  </si>
  <si>
    <t>2024/2025 уч. год.</t>
  </si>
  <si>
    <t>"Землеустройство и кадастры"</t>
  </si>
  <si>
    <t>профиль</t>
  </si>
  <si>
    <t>Городской кадастр</t>
  </si>
  <si>
    <t>пятый курс</t>
  </si>
  <si>
    <t>№</t>
  </si>
  <si>
    <t>Дисциплина</t>
  </si>
  <si>
    <t>Часы</t>
  </si>
  <si>
    <t>ЗЕ</t>
  </si>
  <si>
    <t>Осень (9)</t>
  </si>
  <si>
    <t>ИДЗ/РГЗ</t>
  </si>
  <si>
    <t>КП/КР</t>
  </si>
  <si>
    <t>Контроль</t>
  </si>
  <si>
    <t>Весна (10)</t>
  </si>
  <si>
    <t>Каф</t>
  </si>
  <si>
    <t>сем-сем</t>
  </si>
  <si>
    <t>Лек</t>
  </si>
  <si>
    <t>Лаб</t>
  </si>
  <si>
    <t>Прак</t>
  </si>
  <si>
    <t>Конс</t>
  </si>
  <si>
    <t>Всего</t>
  </si>
  <si>
    <t>Безопасность жизнедеятельности</t>
  </si>
  <si>
    <t>ИДЗ</t>
  </si>
  <si>
    <t>Зачет</t>
  </si>
  <si>
    <t>БЖД</t>
  </si>
  <si>
    <t>8_9</t>
  </si>
  <si>
    <t>Элективные дисциплины по физической культуре и спорту</t>
  </si>
  <si>
    <t>ФВС</t>
  </si>
  <si>
    <t>9</t>
  </si>
  <si>
    <t>Правовое обеспечение землеустройства и кадастров</t>
  </si>
  <si>
    <t>КР</t>
  </si>
  <si>
    <t>Экзамен</t>
  </si>
  <si>
    <t>8_10</t>
  </si>
  <si>
    <t xml:space="preserve">Управление городскими территориями  </t>
  </si>
  <si>
    <t>РГЗ</t>
  </si>
  <si>
    <t>ЭУН</t>
  </si>
  <si>
    <t>Основы кадастра городских земель (застроенных территорий)</t>
  </si>
  <si>
    <t>Диф. зачет</t>
  </si>
  <si>
    <t>7_9</t>
  </si>
  <si>
    <t>Геодезические работы при ведении кадастра</t>
  </si>
  <si>
    <t xml:space="preserve">Оценка недвижимости </t>
  </si>
  <si>
    <t>9_10</t>
  </si>
  <si>
    <t>Метрология, стандартизация и сертификация</t>
  </si>
  <si>
    <t>СиУК</t>
  </si>
  <si>
    <t>Инженерное обустройство территорий населенных пунктов</t>
  </si>
  <si>
    <t>Преддипломная практика</t>
  </si>
  <si>
    <t>10</t>
  </si>
  <si>
    <t>Кадастр застроенных территорий</t>
  </si>
  <si>
    <t>четвертый курс</t>
  </si>
  <si>
    <t>Осень (7)</t>
  </si>
  <si>
    <t>Весна (8)</t>
  </si>
  <si>
    <t>Основы экономики</t>
  </si>
  <si>
    <t>ТМН</t>
  </si>
  <si>
    <t>7_8</t>
  </si>
  <si>
    <t>Фотограмметрия и дистанционное зондирование</t>
  </si>
  <si>
    <t>Метрология, стандартизация и сертификация в профессиональной деятельности</t>
  </si>
  <si>
    <t>6_7</t>
  </si>
  <si>
    <t>Экономико-математические методы и моделирование в землеустройстве и кадастрах</t>
  </si>
  <si>
    <t>Управление земельными ресурсами и объектами недвижимости</t>
  </si>
  <si>
    <t>Экономика недвижимости</t>
  </si>
  <si>
    <t>МЭиФМ</t>
  </si>
  <si>
    <t>Мониторинг земель и недвижимости</t>
  </si>
  <si>
    <t>Территориальное планирование и прогнозирование</t>
  </si>
  <si>
    <t>6_8</t>
  </si>
  <si>
    <t>Инженерное обустройство территории</t>
  </si>
  <si>
    <t>Кадастровая оценка недвижимости</t>
  </si>
  <si>
    <t>Информационное обеспечение градостроительной деятельности</t>
  </si>
  <si>
    <t>Управление застроенными территориями</t>
  </si>
  <si>
    <t>Лазерное сканирование и 3D-моделирование</t>
  </si>
  <si>
    <t>Основы градостроительства и планировка населенных мест</t>
  </si>
  <si>
    <t>Производственная технологическая практика</t>
  </si>
  <si>
    <t>третий курс</t>
  </si>
  <si>
    <t>Осень (5)</t>
  </si>
  <si>
    <t>Весна (6)</t>
  </si>
  <si>
    <t>Социология и психология управления</t>
  </si>
  <si>
    <t>5_6</t>
  </si>
  <si>
    <t>Информационные технологии в землеустройстве и кадастрах</t>
  </si>
  <si>
    <t>4_5</t>
  </si>
  <si>
    <t>Картография с основами цифровизации</t>
  </si>
  <si>
    <t>Географические информационные системы в землеустройстве и кадастрах</t>
  </si>
  <si>
    <t>Основы землеустройства</t>
  </si>
  <si>
    <t>Основы научных исследований в землеустройстве и кадастрах</t>
  </si>
  <si>
    <t>Типология объектов недвижимости</t>
  </si>
  <si>
    <t>Основы кадастровой деятельности</t>
  </si>
  <si>
    <t>Инженерные изыскания для землеустроительных и кадастровых работ</t>
  </si>
  <si>
    <t>Техническая инвентаризация объектов недвижимости</t>
  </si>
  <si>
    <t>Прикладная геодезия и спутниковые измерения</t>
  </si>
  <si>
    <t>Учебная ознакомительная практика</t>
  </si>
  <si>
    <t>6</t>
  </si>
  <si>
    <t>Учебная научно-исследовательская работа (получение первичных навыков научно-исследовательской работы)</t>
  </si>
  <si>
    <t>второй курс</t>
  </si>
  <si>
    <t>Осень (3)</t>
  </si>
  <si>
    <t>Весна (4)</t>
  </si>
  <si>
    <t>Философия</t>
  </si>
  <si>
    <t>3_4</t>
  </si>
  <si>
    <t>ИнЯз</t>
  </si>
  <si>
    <t>0_3</t>
  </si>
  <si>
    <t>Физическая культура и спорт</t>
  </si>
  <si>
    <t>Правоведение</t>
  </si>
  <si>
    <t>Физ.</t>
  </si>
  <si>
    <t>1_3</t>
  </si>
  <si>
    <t>0_4</t>
  </si>
  <si>
    <t>Основы кадастра недвижимости</t>
  </si>
  <si>
    <t>Материаловедение</t>
  </si>
  <si>
    <t>2_3</t>
  </si>
  <si>
    <t>Почвоведение и инженерная геология</t>
  </si>
  <si>
    <t>Основы архитектуры зданий</t>
  </si>
  <si>
    <t>2_4</t>
  </si>
  <si>
    <t>Учебная технологическая практика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</si>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</sst>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5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7" fillId="26" borderId="1" applyNumberFormat="0" applyAlignment="0" applyProtection="0"/>
    <xf numFmtId="0" fontId="26" fillId="27" borderId="2" applyNumberFormat="0" applyAlignment="0" applyProtection="0"/>
    <xf numFmtId="0" fontId="25" fillId="27" borderId="1" applyNumberFormat="0" applyAlignment="0" applyProtection="0"/>
    <xf numFmtId="0" fontId="24" fillId="0" borderId="3" applyNumberFormat="0" applyFill="0" applyAlignment="0" applyProtection="0"/>
    <xf numFmtId="0" fontId="23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0" fillId="28" borderId="7" applyNumberFormat="0" applyAlignment="0" applyProtection="0"/>
    <xf numFmtId="0" fontId="19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30" fillId="0" borderId="0"/>
    <xf numFmtId="0" fontId="17" fillId="30" borderId="0" applyNumberFormat="0" applyBorder="0" applyAlignment="0" applyProtection="0"/>
    <xf numFmtId="0" fontId="16" fillId="0" borderId="0" applyNumberFormat="0" applyFill="0" applyBorder="0" applyAlignment="0" applyProtection="0"/>
    <xf numFmtId="0" fontId="30" fillId="31" borderId="8" applyNumberFormat="0" applyFont="0" applyAlignment="0" applyProtection="0"/>
    <xf numFmtId="0" fontId="15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3" fillId="32" borderId="0" applyNumberFormat="0" applyBorder="0" applyAlignment="0" applyProtection="0"/>
    <xf numFmtId="0" fontId="10" fillId="0" borderId="41">
      <alignment horizontal="center" vertical="center" wrapText="1"/>
    </xf>
    <xf numFmtId="0" fontId="9" fillId="0" borderId="41">
      <alignment horizontal="center" vertical="center" textRotation="90" shrinkToFit="1"/>
    </xf>
  </cellStyleXfs>
  <cellXfs count="188">
    <xf numFmtId="0" fontId="0" fillId="0" borderId="0" xfId="0" applyAlignment="1"/>
    <xf numFmtId="0" fontId="7" fillId="0" borderId="74" xfId="44" applyFont="1" applyBorder="1" applyAlignment="1">
      <alignment horizontal="center" vertical="center" textRotation="90" shrinkToFit="1"/>
    </xf>
    <xf numFmtId="0" fontId="7" fillId="0" borderId="69" xfId="44" applyFont="1" applyBorder="1" applyAlignment="1">
      <alignment horizontal="center" vertical="center" textRotation="90" shrinkToFit="1"/>
    </xf>
    <xf numFmtId="0" fontId="7" fillId="0" borderId="62" xfId="44" applyFont="1" applyBorder="1" applyAlignment="1">
      <alignment horizontal="center" vertical="center" textRotation="90" shrinkToFit="1"/>
    </xf>
    <xf numFmtId="0" fontId="7" fillId="0" borderId="0" xfId="0" applyFont="1" applyAlignment="1">
      <alignment horizontal="center" vertical="center"/>
    </xf>
    <xf numFmtId="0" fontId="1" fillId="0" borderId="5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2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33" borderId="37" xfId="0" applyFont="1" applyFill="1" applyBorder="1" applyAlignment="1">
      <alignment horizontal="center" vertical="center"/>
    </xf>
    <xf numFmtId="0" fontId="1" fillId="33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33" borderId="3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2" fillId="0" borderId="44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18" xfId="0" applyFont="1" applyBorder="1" applyAlignment="1">
      <alignment horizontal="center" vertical="center"/>
    </xf>
    <xf numFmtId="0" fontId="1" fillId="33" borderId="22" xfId="0" applyFont="1" applyFill="1" applyBorder="1" applyAlignment="1">
      <alignment horizontal="center" vertical="center"/>
    </xf>
    <xf numFmtId="0" fontId="1" fillId="33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 wrapText="1"/>
    </xf>
    <xf numFmtId="0" fontId="4" fillId="0" borderId="3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3" fillId="33" borderId="18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3" fillId="33" borderId="3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" fillId="0" borderId="46" xfId="36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/>
    <xf numFmtId="0" fontId="7" fillId="0" borderId="65" xfId="43" applyFont="1" applyBorder="1" applyAlignment="1">
      <alignment horizontal="center" vertical="center" wrapText="1"/>
    </xf>
    <xf numFmtId="0" fontId="7" fillId="0" borderId="33" xfId="43" applyFont="1" applyBorder="1" applyAlignment="1">
      <alignment horizontal="center" vertical="center" wrapText="1"/>
    </xf>
    <xf numFmtId="0" fontId="7" fillId="0" borderId="66" xfId="43" applyFont="1" applyBorder="1" applyAlignment="1">
      <alignment horizontal="center" vertical="center" wrapText="1"/>
    </xf>
    <xf numFmtId="0" fontId="7" fillId="0" borderId="43" xfId="43" applyFont="1" applyBorder="1" applyAlignment="1">
      <alignment horizontal="center" vertical="center" wrapText="1"/>
    </xf>
    <xf numFmtId="0" fontId="7" fillId="0" borderId="68" xfId="43" applyFont="1" applyBorder="1" applyAlignment="1">
      <alignment horizontal="center" vertical="center" wrapText="1"/>
    </xf>
    <xf numFmtId="0" fontId="7" fillId="0" borderId="71" xfId="43" applyFont="1" applyBorder="1" applyAlignment="1">
      <alignment horizontal="center" vertical="center" wrapText="1"/>
    </xf>
    <xf numFmtId="0" fontId="7" fillId="0" borderId="72" xfId="43" applyFont="1" applyBorder="1" applyAlignment="1">
      <alignment horizontal="center" vertical="center" wrapText="1"/>
    </xf>
    <xf numFmtId="0" fontId="7" fillId="0" borderId="23" xfId="43" applyFont="1" applyBorder="1" applyAlignment="1">
      <alignment horizontal="center" vertical="center" wrapText="1"/>
    </xf>
    <xf numFmtId="0" fontId="7" fillId="0" borderId="45" xfId="43" applyFont="1" applyBorder="1" applyAlignment="1">
      <alignment horizontal="center" vertical="center" wrapText="1"/>
    </xf>
    <xf numFmtId="0" fontId="7" fillId="0" borderId="22" xfId="43" applyFont="1" applyBorder="1" applyAlignment="1">
      <alignment horizontal="center" vertical="center" wrapText="1"/>
    </xf>
    <xf numFmtId="0" fontId="7" fillId="0" borderId="73" xfId="43" applyFont="1" applyBorder="1" applyAlignment="1">
      <alignment horizontal="center" vertical="center" wrapText="1"/>
    </xf>
    <xf numFmtId="0" fontId="7" fillId="0" borderId="18" xfId="43" applyFont="1" applyBorder="1" applyAlignment="1">
      <alignment horizontal="center" vertical="center" wrapText="1"/>
    </xf>
    <xf numFmtId="0" fontId="7" fillId="0" borderId="76" xfId="43" applyFont="1" applyBorder="1" applyAlignment="1">
      <alignment horizontal="center" vertical="center" wrapText="1"/>
    </xf>
    <xf numFmtId="0" fontId="7" fillId="0" borderId="77" xfId="43" applyFont="1" applyBorder="1" applyAlignment="1">
      <alignment horizontal="center" vertical="center" wrapText="1"/>
    </xf>
    <xf numFmtId="0" fontId="7" fillId="0" borderId="78" xfId="43" applyFont="1" applyBorder="1" applyAlignment="1">
      <alignment horizontal="center" vertical="center" wrapText="1"/>
    </xf>
    <xf numFmtId="0" fontId="7" fillId="0" borderId="79" xfId="43" applyFont="1" applyBorder="1" applyAlignment="1">
      <alignment horizontal="center" vertical="center" wrapText="1"/>
    </xf>
    <xf numFmtId="0" fontId="7" fillId="0" borderId="80" xfId="43" applyFont="1" applyBorder="1" applyAlignment="1">
      <alignment horizontal="center" vertical="center" wrapText="1"/>
    </xf>
    <xf numFmtId="0" fontId="7" fillId="0" borderId="81" xfId="43" applyFont="1" applyBorder="1" applyAlignment="1">
      <alignment horizontal="center" vertical="center" wrapText="1"/>
    </xf>
    <xf numFmtId="0" fontId="7" fillId="0" borderId="82" xfId="43" applyFont="1" applyBorder="1" applyAlignment="1">
      <alignment horizontal="center" vertical="center" wrapText="1"/>
    </xf>
    <xf numFmtId="0" fontId="8" fillId="0" borderId="78" xfId="43" applyFont="1" applyBorder="1" applyAlignment="1">
      <alignment horizontal="center" vertical="center" wrapText="1"/>
    </xf>
    <xf numFmtId="0" fontId="7" fillId="0" borderId="83" xfId="43" applyFont="1" applyBorder="1" applyAlignment="1">
      <alignment horizontal="center" vertical="center" wrapText="1"/>
    </xf>
    <xf numFmtId="0" fontId="7" fillId="0" borderId="84" xfId="43" applyFont="1" applyBorder="1" applyAlignment="1">
      <alignment horizontal="center" vertical="center" wrapText="1"/>
    </xf>
    <xf numFmtId="0" fontId="7" fillId="0" borderId="41" xfId="43" applyFont="1" applyBorder="1" applyAlignment="1">
      <alignment horizontal="center" vertical="center" wrapText="1"/>
    </xf>
    <xf numFmtId="0" fontId="7" fillId="0" borderId="85" xfId="43" applyFont="1" applyBorder="1" applyAlignment="1">
      <alignment horizontal="center" vertical="center" wrapText="1"/>
    </xf>
    <xf numFmtId="0" fontId="8" fillId="0" borderId="85" xfId="43" applyFont="1" applyBorder="1" applyAlignment="1">
      <alignment horizontal="center" vertical="center" wrapText="1"/>
    </xf>
    <xf numFmtId="0" fontId="8" fillId="0" borderId="33" xfId="43" applyFont="1" applyBorder="1" applyAlignment="1">
      <alignment horizontal="center" vertical="center" wrapText="1"/>
    </xf>
    <xf numFmtId="0" fontId="7" fillId="0" borderId="65" xfId="43" applyFont="1" applyBorder="1" applyAlignment="1">
      <alignment horizontal="center" vertical="center"/>
    </xf>
    <xf numFmtId="0" fontId="7" fillId="0" borderId="33" xfId="43" applyFont="1" applyBorder="1" applyAlignment="1">
      <alignment horizontal="center" vertical="center"/>
    </xf>
    <xf numFmtId="0" fontId="7" fillId="0" borderId="66" xfId="43" applyFont="1" applyBorder="1" applyAlignment="1">
      <alignment horizontal="center" vertical="center"/>
    </xf>
    <xf numFmtId="0" fontId="7" fillId="0" borderId="43" xfId="43" applyFont="1" applyBorder="1" applyAlignment="1">
      <alignment horizontal="center" vertical="center"/>
    </xf>
    <xf numFmtId="0" fontId="7" fillId="0" borderId="84" xfId="43" applyFont="1" applyBorder="1" applyAlignment="1">
      <alignment horizontal="center" vertical="center"/>
    </xf>
    <xf numFmtId="0" fontId="7" fillId="0" borderId="41" xfId="43" applyFont="1" applyBorder="1" applyAlignment="1">
      <alignment horizontal="center" vertical="center"/>
    </xf>
    <xf numFmtId="0" fontId="7" fillId="0" borderId="85" xfId="43" applyFont="1" applyBorder="1" applyAlignment="1">
      <alignment horizontal="center" vertical="center"/>
    </xf>
    <xf numFmtId="0" fontId="8" fillId="0" borderId="78" xfId="43" applyFont="1" applyBorder="1" applyAlignment="1">
      <alignment horizontal="center" vertical="center"/>
    </xf>
    <xf numFmtId="0" fontId="8" fillId="0" borderId="33" xfId="43" applyFont="1" applyBorder="1" applyAlignment="1">
      <alignment horizontal="center" vertical="center"/>
    </xf>
    <xf numFmtId="0" fontId="7" fillId="0" borderId="71" xfId="43" applyFont="1" applyBorder="1" applyAlignment="1">
      <alignment horizontal="center" vertical="center"/>
    </xf>
    <xf numFmtId="0" fontId="7" fillId="0" borderId="86" xfId="43" applyFont="1" applyBorder="1" applyAlignment="1">
      <alignment horizontal="center" vertical="center" wrapText="1"/>
    </xf>
    <xf numFmtId="0" fontId="8" fillId="0" borderId="23" xfId="43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6" xfId="43" applyFont="1" applyBorder="1" applyAlignment="1">
      <alignment horizontal="center" vertical="center" wrapText="1"/>
    </xf>
    <xf numFmtId="0" fontId="7" fillId="0" borderId="33" xfId="43" applyFont="1" applyBorder="1" applyAlignment="1">
      <alignment horizontal="center" vertical="center" wrapText="1"/>
    </xf>
    <xf numFmtId="0" fontId="7" fillId="0" borderId="23" xfId="43" applyFont="1" applyBorder="1" applyAlignment="1">
      <alignment horizontal="center" vertical="center" wrapText="1"/>
    </xf>
    <xf numFmtId="0" fontId="7" fillId="0" borderId="64" xfId="44" applyFont="1" applyBorder="1" applyAlignment="1">
      <alignment horizontal="center" vertical="center" textRotation="90" shrinkToFit="1"/>
    </xf>
    <xf numFmtId="0" fontId="7" fillId="0" borderId="71" xfId="43" applyFont="1" applyBorder="1" applyAlignment="1">
      <alignment horizontal="center" vertical="center" wrapText="1"/>
    </xf>
    <xf numFmtId="0" fontId="7" fillId="0" borderId="76" xfId="43" applyFont="1" applyBorder="1" applyAlignment="1">
      <alignment horizontal="center" vertical="center" wrapText="1"/>
    </xf>
    <xf numFmtId="0" fontId="7" fillId="0" borderId="63" xfId="44" applyFont="1" applyBorder="1" applyAlignment="1">
      <alignment horizontal="center" vertical="center" textRotation="90" shrinkToFit="1"/>
    </xf>
    <xf numFmtId="0" fontId="7" fillId="0" borderId="70" xfId="44" applyFont="1" applyBorder="1" applyAlignment="1">
      <alignment horizontal="center" vertical="center" textRotation="90" shrinkToFit="1"/>
    </xf>
    <xf numFmtId="0" fontId="7" fillId="0" borderId="75" xfId="44" applyFont="1" applyBorder="1" applyAlignment="1">
      <alignment horizontal="center" vertical="center" textRotation="90" shrinkToFit="1"/>
    </xf>
    <xf numFmtId="0" fontId="7" fillId="0" borderId="60" xfId="43" applyFont="1" applyBorder="1" applyAlignment="1">
      <alignment horizontal="center" vertical="center" wrapText="1"/>
    </xf>
    <xf numFmtId="0" fontId="7" fillId="0" borderId="61" xfId="43" applyFont="1" applyBorder="1" applyAlignment="1">
      <alignment horizontal="center" vertical="center" wrapText="1"/>
    </xf>
    <xf numFmtId="0" fontId="7" fillId="0" borderId="67" xfId="43" applyFont="1" applyBorder="1" applyAlignment="1">
      <alignment horizontal="center" vertical="center" wrapText="1"/>
    </xf>
    <xf numFmtId="0" fontId="7" fillId="0" borderId="68" xfId="43" applyFont="1" applyBorder="1" applyAlignment="1">
      <alignment horizontal="center" vertical="center" wrapText="1"/>
    </xf>
    <xf numFmtId="0" fontId="7" fillId="0" borderId="46" xfId="44" applyFont="1" applyBorder="1" applyAlignment="1">
      <alignment horizontal="center" vertical="center" textRotation="90" shrinkToFit="1"/>
    </xf>
    <xf numFmtId="0" fontId="7" fillId="0" borderId="59" xfId="43" applyFont="1" applyBorder="1" applyAlignment="1">
      <alignment horizontal="center" vertical="center" wrapText="1"/>
    </xf>
    <xf numFmtId="0" fontId="7" fillId="0" borderId="65" xfId="43" applyFont="1" applyBorder="1" applyAlignment="1">
      <alignment horizontal="center" vertical="center" wrapText="1"/>
    </xf>
    <xf numFmtId="0" fontId="7" fillId="0" borderId="72" xfId="43" applyFont="1" applyBorder="1" applyAlignment="1">
      <alignment horizontal="center" vertical="center" wrapText="1"/>
    </xf>
    <xf numFmtId="0" fontId="7" fillId="0" borderId="32" xfId="43" applyFont="1" applyBorder="1" applyAlignment="1">
      <alignment horizontal="center" vertical="center" wrapText="1"/>
    </xf>
    <xf numFmtId="0" fontId="7" fillId="0" borderId="66" xfId="43" applyFont="1" applyBorder="1" applyAlignment="1">
      <alignment horizontal="center" vertical="center" wrapText="1"/>
    </xf>
    <xf numFmtId="0" fontId="7" fillId="0" borderId="45" xfId="43" applyFont="1" applyBorder="1" applyAlignment="1">
      <alignment horizontal="center" vertical="center" wrapText="1"/>
    </xf>
    <xf numFmtId="0" fontId="7" fillId="0" borderId="31" xfId="43" applyFont="1" applyBorder="1" applyAlignment="1">
      <alignment horizontal="center" vertical="center" wrapText="1"/>
    </xf>
    <xf numFmtId="0" fontId="7" fillId="0" borderId="43" xfId="43" applyFont="1" applyBorder="1" applyAlignment="1">
      <alignment horizontal="center" vertical="center" wrapText="1"/>
    </xf>
    <xf numFmtId="0" fontId="7" fillId="0" borderId="22" xfId="43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on" xfId="43"/>
    <cellStyle name="verticaly" xfId="44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Обычный 2" xfId="36"/>
    <cellStyle name="Плохой" xfId="37"/>
    <cellStyle name="Пояснение" xfId="38"/>
    <cellStyle name="Примечание" xfId="39"/>
    <cellStyle name="Связанная ячейка" xfId="40"/>
    <cellStyle name="Текст предупреждения" xfId="41"/>
    <cellStyle name="Хороший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workbookViewId="0">
      <selection activeCell="A9" sqref="A9"/>
    </sheetView>
  </sheetViews>
  <sheetFormatPr defaultRowHeight="12" x14ac:dyDescent="0.2"/>
  <cols>
    <col min="1" max="1" width="38.28515625" style="15" customWidth="1"/>
    <col min="2" max="2" width="8.140625" style="15" customWidth="1"/>
    <col min="3" max="3" width="4" style="15" bestFit="1" customWidth="1"/>
    <col min="4" max="4" width="3.5703125" style="15" customWidth="1"/>
    <col min="5" max="5" width="3.7109375" style="15" customWidth="1"/>
    <col min="6" max="7" width="4.5703125" style="15" customWidth="1"/>
    <col min="8" max="11" width="2.85546875" style="15" customWidth="1"/>
    <col min="12" max="12" width="4.140625" style="15" bestFit="1" customWidth="1"/>
    <col min="13" max="13" width="3.140625" style="15" customWidth="1"/>
    <col min="14" max="14" width="2" style="15" customWidth="1"/>
    <col min="15" max="15" width="3.5703125" style="15" customWidth="1"/>
    <col min="16" max="16" width="2.42578125" style="15" customWidth="1"/>
    <col min="17" max="17" width="1.42578125" style="15" customWidth="1"/>
    <col min="18" max="18" width="4.7109375" style="15" customWidth="1"/>
    <col min="19" max="21" width="4.28515625" style="15" customWidth="1"/>
    <col min="22" max="22" width="4.140625" style="15" bestFit="1" customWidth="1"/>
    <col min="23" max="23" width="4.140625" style="15" customWidth="1"/>
    <col min="24" max="24" width="3.85546875" style="15" customWidth="1"/>
    <col min="25" max="25" width="4.42578125" style="15" customWidth="1"/>
    <col min="26" max="27" width="4.85546875" style="15" customWidth="1"/>
    <col min="28" max="28" width="4.42578125" style="15" customWidth="1"/>
    <col min="29" max="29" width="7.85546875" style="15" customWidth="1"/>
    <col min="30" max="30" width="9.140625" style="96"/>
    <col min="31" max="16384" width="9.140625" style="15"/>
  </cols>
  <sheetData>
    <row r="1" spans="1:30" ht="13.5" customHeight="1" x14ac:dyDescent="0.2">
      <c r="D1" s="16"/>
      <c r="E1" s="16"/>
      <c r="F1" s="16"/>
      <c r="G1" s="16"/>
      <c r="H1" s="15" t="s">
        <v>0</v>
      </c>
      <c r="I1" s="16"/>
      <c r="J1" s="16"/>
      <c r="K1" s="16"/>
      <c r="L1" s="16"/>
      <c r="M1" s="16"/>
      <c r="N1" s="16"/>
      <c r="O1" s="16"/>
      <c r="P1" s="16"/>
      <c r="Q1" s="16"/>
      <c r="X1" s="17"/>
      <c r="AB1" s="15" t="s">
        <v>1</v>
      </c>
    </row>
    <row r="2" spans="1:30" ht="13.5" customHeight="1" x14ac:dyDescent="0.2">
      <c r="B2" s="17"/>
      <c r="C2" s="17"/>
      <c r="D2" s="17"/>
      <c r="E2" s="17"/>
      <c r="F2" s="17"/>
      <c r="G2" s="17"/>
      <c r="H2" s="15" t="s">
        <v>2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X2" s="17"/>
      <c r="AB2" s="15" t="s">
        <v>3</v>
      </c>
    </row>
    <row r="3" spans="1:30" ht="15" customHeight="1" x14ac:dyDescent="0.2">
      <c r="F3" s="18" t="s">
        <v>4</v>
      </c>
      <c r="G3" s="18"/>
      <c r="H3" s="18"/>
      <c r="I3" s="18"/>
      <c r="J3" s="18"/>
      <c r="K3" s="18"/>
    </row>
    <row r="4" spans="1:30" ht="12.75" customHeight="1" x14ac:dyDescent="0.2">
      <c r="A4" s="8" t="s">
        <v>27</v>
      </c>
      <c r="B4" s="8"/>
      <c r="C4" s="17"/>
      <c r="D4" s="7" t="s">
        <v>45</v>
      </c>
      <c r="E4" s="7"/>
      <c r="H4" s="37" t="s">
        <v>28</v>
      </c>
      <c r="I4" s="20"/>
      <c r="Z4" s="17" t="s">
        <v>54</v>
      </c>
      <c r="AA4" s="17"/>
    </row>
    <row r="5" spans="1:30" x14ac:dyDescent="0.2">
      <c r="C5" s="17"/>
      <c r="D5" s="17"/>
    </row>
    <row r="6" spans="1:30" ht="12" customHeight="1" thickBot="1" x14ac:dyDescent="0.25">
      <c r="H6" s="15" t="s">
        <v>29</v>
      </c>
      <c r="L6" s="11" t="s">
        <v>50</v>
      </c>
      <c r="M6" s="11"/>
      <c r="N6" s="11"/>
      <c r="O6" s="11"/>
      <c r="P6" s="11"/>
      <c r="Q6" s="11"/>
      <c r="R6" s="11"/>
      <c r="S6" s="11"/>
      <c r="T6" s="11"/>
      <c r="U6" s="11"/>
      <c r="V6" s="11"/>
      <c r="Z6" s="11" t="s">
        <v>71</v>
      </c>
      <c r="AA6" s="11"/>
      <c r="AB6" s="11"/>
      <c r="AC6" s="11"/>
    </row>
    <row r="7" spans="1:30" s="71" customFormat="1" ht="37.5" customHeight="1" thickBot="1" x14ac:dyDescent="0.25">
      <c r="A7" s="10" t="s">
        <v>5</v>
      </c>
      <c r="B7" s="6" t="s">
        <v>30</v>
      </c>
      <c r="C7" s="14" t="s">
        <v>6</v>
      </c>
      <c r="D7" s="13"/>
      <c r="E7" s="13"/>
      <c r="F7" s="13"/>
      <c r="G7" s="12"/>
      <c r="H7" s="14" t="s">
        <v>7</v>
      </c>
      <c r="I7" s="13"/>
      <c r="J7" s="12"/>
      <c r="K7" s="14" t="s">
        <v>8</v>
      </c>
      <c r="L7" s="13"/>
      <c r="M7" s="13"/>
      <c r="N7" s="13"/>
      <c r="O7" s="13"/>
      <c r="P7" s="13"/>
      <c r="Q7" s="13"/>
      <c r="R7" s="13"/>
      <c r="S7" s="13"/>
      <c r="T7" s="12"/>
      <c r="U7" s="14" t="s">
        <v>9</v>
      </c>
      <c r="V7" s="13"/>
      <c r="W7" s="13"/>
      <c r="X7" s="13"/>
      <c r="Y7" s="13"/>
      <c r="Z7" s="13"/>
      <c r="AA7" s="13"/>
      <c r="AB7" s="12"/>
      <c r="AC7" s="10" t="s">
        <v>10</v>
      </c>
      <c r="AD7" s="96"/>
    </row>
    <row r="8" spans="1:30" s="71" customFormat="1" ht="84" customHeight="1" thickBot="1" x14ac:dyDescent="0.25">
      <c r="A8" s="9"/>
      <c r="B8" s="5"/>
      <c r="C8" s="21" t="s">
        <v>11</v>
      </c>
      <c r="D8" s="22" t="s">
        <v>12</v>
      </c>
      <c r="E8" s="22" t="s">
        <v>13</v>
      </c>
      <c r="F8" s="38" t="s">
        <v>14</v>
      </c>
      <c r="G8" s="77" t="s">
        <v>56</v>
      </c>
      <c r="H8" s="24" t="s">
        <v>12</v>
      </c>
      <c r="I8" s="22" t="s">
        <v>13</v>
      </c>
      <c r="J8" s="23" t="s">
        <v>14</v>
      </c>
      <c r="K8" s="35" t="s">
        <v>48</v>
      </c>
      <c r="L8" s="38" t="s">
        <v>49</v>
      </c>
      <c r="M8" s="28" t="s">
        <v>12</v>
      </c>
      <c r="N8" s="26"/>
      <c r="O8" s="22" t="s">
        <v>13</v>
      </c>
      <c r="P8" s="25" t="s">
        <v>14</v>
      </c>
      <c r="Q8" s="27"/>
      <c r="R8" s="22" t="s">
        <v>15</v>
      </c>
      <c r="S8" s="77" t="s">
        <v>56</v>
      </c>
      <c r="T8" s="23" t="s">
        <v>16</v>
      </c>
      <c r="U8" s="35" t="s">
        <v>48</v>
      </c>
      <c r="V8" s="38" t="s">
        <v>49</v>
      </c>
      <c r="W8" s="26" t="s">
        <v>12</v>
      </c>
      <c r="X8" s="22" t="s">
        <v>13</v>
      </c>
      <c r="Y8" s="22" t="s">
        <v>14</v>
      </c>
      <c r="Z8" s="22" t="s">
        <v>15</v>
      </c>
      <c r="AA8" s="77" t="s">
        <v>56</v>
      </c>
      <c r="AB8" s="23" t="s">
        <v>16</v>
      </c>
      <c r="AC8" s="9"/>
      <c r="AD8" s="96"/>
    </row>
    <row r="9" spans="1:30" s="97" customFormat="1" ht="12.75" x14ac:dyDescent="0.2">
      <c r="A9" s="111" t="s">
        <v>69</v>
      </c>
      <c r="B9" s="49" t="s">
        <v>31</v>
      </c>
      <c r="C9" s="82">
        <f>IF(SUM(D9,E9,F9,G9)&lt;&gt;0,SUM(D9,E9,F9,G9),"")</f>
        <v>56</v>
      </c>
      <c r="D9" s="83">
        <f t="shared" ref="D9:D24" si="0">IF(SUM(H9,M9,W9)&lt;&gt;0,SUM(H9,M9,W9),"")</f>
        <v>38</v>
      </c>
      <c r="E9" s="83" t="str">
        <f t="shared" ref="E9:E24" si="1">IF(SUM(I9,O9,X9)&lt;&gt;0,SUM(I9,O9,X9),"")</f>
        <v/>
      </c>
      <c r="F9" s="83">
        <f t="shared" ref="F9:F24" si="2">IF(SUM(J9,P9,Y9)&lt;&gt;0,SUM(J9,P9,Y9),"")</f>
        <v>18</v>
      </c>
      <c r="G9" s="84" t="str">
        <f t="shared" ref="G9:G24" si="3">IF(SUM(S9,AA9)&lt;&gt;0,SUM(S9,AA9),"")</f>
        <v/>
      </c>
      <c r="H9" s="102">
        <v>2</v>
      </c>
      <c r="I9" s="41"/>
      <c r="J9" s="103"/>
      <c r="K9" s="104"/>
      <c r="L9" s="105">
        <v>1</v>
      </c>
      <c r="M9" s="42">
        <v>18</v>
      </c>
      <c r="N9" s="43"/>
      <c r="O9" s="41"/>
      <c r="P9" s="44">
        <v>9</v>
      </c>
      <c r="Q9" s="43"/>
      <c r="R9" s="59" t="s">
        <v>18</v>
      </c>
      <c r="S9" s="78"/>
      <c r="T9" s="46"/>
      <c r="U9" s="47"/>
      <c r="V9" s="98">
        <v>2</v>
      </c>
      <c r="W9" s="56">
        <v>18</v>
      </c>
      <c r="X9" s="57"/>
      <c r="Y9" s="57">
        <v>9</v>
      </c>
      <c r="Z9" s="45" t="s">
        <v>40</v>
      </c>
      <c r="AA9" s="81"/>
      <c r="AB9" s="46"/>
      <c r="AC9" s="75" t="s">
        <v>55</v>
      </c>
      <c r="AD9" s="96"/>
    </row>
    <row r="10" spans="1:30" s="71" customFormat="1" ht="12.75" x14ac:dyDescent="0.2">
      <c r="A10" s="48" t="s">
        <v>17</v>
      </c>
      <c r="B10" s="49" t="s">
        <v>46</v>
      </c>
      <c r="C10" s="82">
        <f t="shared" ref="C10:C24" si="4">IF(SUM(D10,E10,F10,G10)&lt;&gt;0,SUM(D10,E10,F10,G10),"")</f>
        <v>14</v>
      </c>
      <c r="D10" s="83" t="str">
        <f t="shared" si="0"/>
        <v/>
      </c>
      <c r="E10" s="83" t="str">
        <f t="shared" si="1"/>
        <v/>
      </c>
      <c r="F10" s="83">
        <f t="shared" si="2"/>
        <v>14</v>
      </c>
      <c r="G10" s="84" t="str">
        <f t="shared" si="3"/>
        <v/>
      </c>
      <c r="H10" s="51"/>
      <c r="I10" s="52"/>
      <c r="J10" s="53">
        <v>2</v>
      </c>
      <c r="K10" s="54"/>
      <c r="L10" s="98">
        <v>1</v>
      </c>
      <c r="M10" s="55"/>
      <c r="N10" s="56"/>
      <c r="O10" s="57"/>
      <c r="P10" s="58">
        <v>6</v>
      </c>
      <c r="Q10" s="56"/>
      <c r="R10" s="59" t="s">
        <v>18</v>
      </c>
      <c r="S10" s="79"/>
      <c r="T10" s="60"/>
      <c r="U10" s="61"/>
      <c r="V10" s="98">
        <v>2</v>
      </c>
      <c r="W10" s="56"/>
      <c r="X10" s="57"/>
      <c r="Y10" s="57">
        <v>6</v>
      </c>
      <c r="Z10" s="62" t="s">
        <v>18</v>
      </c>
      <c r="AA10" s="81"/>
      <c r="AB10" s="63"/>
      <c r="AC10" s="64" t="s">
        <v>20</v>
      </c>
      <c r="AD10" s="96"/>
    </row>
    <row r="11" spans="1:30" s="71" customFormat="1" ht="12.75" x14ac:dyDescent="0.2">
      <c r="A11" s="99" t="s">
        <v>57</v>
      </c>
      <c r="B11" s="49" t="s">
        <v>33</v>
      </c>
      <c r="C11" s="82">
        <f>IF(SUM(D11,E11,F11,G11)&lt;&gt;0,SUM(D11,E11,F11,G11),"")</f>
        <v>6</v>
      </c>
      <c r="D11" s="83">
        <f>IF(SUM(H11,M11,W11)&lt;&gt;0,SUM(H11,M11,W11),"")</f>
        <v>4</v>
      </c>
      <c r="E11" s="83" t="str">
        <f>IF(SUM(I11,O11,X11)&lt;&gt;0,SUM(I11,O11,X11),"")</f>
        <v/>
      </c>
      <c r="F11" s="83">
        <f>IF(SUM(J11,P11,Y11)&lt;&gt;0,SUM(J11,P11,Y11),"")</f>
        <v>2</v>
      </c>
      <c r="G11" s="84" t="str">
        <f>IF(SUM(S11,AA11)&lt;&gt;0,SUM(S11,AA11),"")</f>
        <v/>
      </c>
      <c r="H11" s="51"/>
      <c r="I11" s="52"/>
      <c r="J11" s="53"/>
      <c r="K11" s="54"/>
      <c r="L11" s="98"/>
      <c r="M11" s="55">
        <v>2</v>
      </c>
      <c r="N11" s="56" t="s">
        <v>21</v>
      </c>
      <c r="O11" s="57"/>
      <c r="P11" s="58"/>
      <c r="Q11" s="56"/>
      <c r="R11" s="59"/>
      <c r="S11" s="79"/>
      <c r="T11" s="60"/>
      <c r="U11" s="61"/>
      <c r="V11" s="98">
        <v>1</v>
      </c>
      <c r="W11" s="56">
        <v>2</v>
      </c>
      <c r="X11" s="57"/>
      <c r="Y11" s="57">
        <v>2</v>
      </c>
      <c r="Z11" s="62" t="s">
        <v>18</v>
      </c>
      <c r="AA11" s="81"/>
      <c r="AB11" s="63"/>
      <c r="AC11" s="64" t="s">
        <v>58</v>
      </c>
      <c r="AD11" s="96"/>
    </row>
    <row r="12" spans="1:30" s="71" customFormat="1" ht="12.75" x14ac:dyDescent="0.2">
      <c r="A12" s="90" t="s">
        <v>70</v>
      </c>
      <c r="B12" s="49" t="s">
        <v>33</v>
      </c>
      <c r="C12" s="82">
        <f>IF(SUM(D12,E12,F12,G12)&lt;&gt;0,SUM(D12,E12,F12,G12),"")</f>
        <v>8</v>
      </c>
      <c r="D12" s="83">
        <f t="shared" si="0"/>
        <v>4</v>
      </c>
      <c r="E12" s="83" t="str">
        <f t="shared" si="1"/>
        <v/>
      </c>
      <c r="F12" s="83">
        <f t="shared" si="2"/>
        <v>4</v>
      </c>
      <c r="G12" s="84" t="str">
        <f t="shared" si="3"/>
        <v/>
      </c>
      <c r="H12" s="51"/>
      <c r="I12" s="52"/>
      <c r="J12" s="53"/>
      <c r="K12" s="54"/>
      <c r="L12" s="98"/>
      <c r="M12" s="55">
        <v>2</v>
      </c>
      <c r="N12" s="56" t="s">
        <v>21</v>
      </c>
      <c r="O12" s="57"/>
      <c r="P12" s="58"/>
      <c r="Q12" s="56"/>
      <c r="R12" s="59"/>
      <c r="S12" s="79"/>
      <c r="T12" s="60"/>
      <c r="U12" s="61"/>
      <c r="V12" s="98">
        <v>1</v>
      </c>
      <c r="W12" s="56">
        <v>2</v>
      </c>
      <c r="X12" s="57"/>
      <c r="Y12" s="57">
        <v>4</v>
      </c>
      <c r="Z12" s="62" t="s">
        <v>18</v>
      </c>
      <c r="AA12" s="81"/>
      <c r="AB12" s="63"/>
      <c r="AC12" s="110" t="s">
        <v>55</v>
      </c>
      <c r="AD12" s="96"/>
    </row>
    <row r="13" spans="1:30" s="97" customFormat="1" ht="12.75" x14ac:dyDescent="0.2">
      <c r="A13" s="99" t="s">
        <v>60</v>
      </c>
      <c r="B13" s="49" t="s">
        <v>34</v>
      </c>
      <c r="C13" s="82">
        <f>IF(SUM(D13,E13,F13,G13)&lt;&gt;0,SUM(D13,E13,F13,G13),"")</f>
        <v>8</v>
      </c>
      <c r="D13" s="83">
        <f t="shared" si="0"/>
        <v>4</v>
      </c>
      <c r="E13" s="83" t="str">
        <f t="shared" si="1"/>
        <v/>
      </c>
      <c r="F13" s="83">
        <f t="shared" si="2"/>
        <v>4</v>
      </c>
      <c r="G13" s="84" t="str">
        <f t="shared" si="3"/>
        <v/>
      </c>
      <c r="H13" s="106">
        <v>2</v>
      </c>
      <c r="I13" s="50"/>
      <c r="J13" s="107"/>
      <c r="K13" s="82"/>
      <c r="L13" s="108">
        <v>1</v>
      </c>
      <c r="M13" s="55">
        <v>2</v>
      </c>
      <c r="N13" s="56"/>
      <c r="O13" s="57"/>
      <c r="P13" s="58">
        <v>4</v>
      </c>
      <c r="Q13" s="56"/>
      <c r="R13" s="59" t="s">
        <v>18</v>
      </c>
      <c r="S13" s="79"/>
      <c r="T13" s="60"/>
      <c r="U13" s="61"/>
      <c r="V13" s="108"/>
      <c r="W13" s="56"/>
      <c r="X13" s="57"/>
      <c r="Y13" s="57"/>
      <c r="Z13" s="62"/>
      <c r="AA13" s="81"/>
      <c r="AB13" s="63"/>
      <c r="AC13" s="76" t="s">
        <v>35</v>
      </c>
      <c r="AD13" s="96"/>
    </row>
    <row r="14" spans="1:30" s="71" customFormat="1" ht="12.75" x14ac:dyDescent="0.2">
      <c r="A14" s="48" t="s">
        <v>22</v>
      </c>
      <c r="B14" s="49" t="s">
        <v>59</v>
      </c>
      <c r="C14" s="82">
        <f t="shared" si="4"/>
        <v>22</v>
      </c>
      <c r="D14" s="83">
        <f t="shared" si="0"/>
        <v>8</v>
      </c>
      <c r="E14" s="83" t="str">
        <f t="shared" si="1"/>
        <v/>
      </c>
      <c r="F14" s="83">
        <f t="shared" si="2"/>
        <v>12</v>
      </c>
      <c r="G14" s="84">
        <f t="shared" si="3"/>
        <v>2</v>
      </c>
      <c r="H14" s="51">
        <v>2</v>
      </c>
      <c r="I14" s="52"/>
      <c r="J14" s="53"/>
      <c r="K14" s="66"/>
      <c r="L14" s="98"/>
      <c r="M14" s="55">
        <v>4</v>
      </c>
      <c r="N14" s="56"/>
      <c r="O14" s="57"/>
      <c r="P14" s="58">
        <v>6</v>
      </c>
      <c r="Q14" s="56"/>
      <c r="R14" s="65"/>
      <c r="S14" s="80">
        <v>2</v>
      </c>
      <c r="T14" s="63" t="s">
        <v>19</v>
      </c>
      <c r="U14" s="67"/>
      <c r="V14" s="98">
        <v>1</v>
      </c>
      <c r="W14" s="56">
        <v>2</v>
      </c>
      <c r="X14" s="57"/>
      <c r="Y14" s="57">
        <v>6</v>
      </c>
      <c r="Z14" s="59" t="s">
        <v>18</v>
      </c>
      <c r="AA14" s="79"/>
      <c r="AB14" s="60"/>
      <c r="AC14" s="64" t="s">
        <v>47</v>
      </c>
      <c r="AD14" s="96"/>
    </row>
    <row r="15" spans="1:30" s="71" customFormat="1" ht="12.75" customHeight="1" x14ac:dyDescent="0.2">
      <c r="A15" s="48" t="s">
        <v>38</v>
      </c>
      <c r="B15" s="49" t="s">
        <v>34</v>
      </c>
      <c r="C15" s="82">
        <f t="shared" si="4"/>
        <v>8</v>
      </c>
      <c r="D15" s="83">
        <f t="shared" si="0"/>
        <v>4</v>
      </c>
      <c r="E15" s="83">
        <f t="shared" si="1"/>
        <v>4</v>
      </c>
      <c r="F15" s="83" t="str">
        <f t="shared" si="2"/>
        <v/>
      </c>
      <c r="G15" s="84" t="str">
        <f t="shared" si="3"/>
        <v/>
      </c>
      <c r="H15" s="51">
        <v>2</v>
      </c>
      <c r="I15" s="52"/>
      <c r="J15" s="53"/>
      <c r="K15" s="54"/>
      <c r="L15" s="98"/>
      <c r="M15" s="55">
        <v>2</v>
      </c>
      <c r="N15" s="56"/>
      <c r="O15" s="57">
        <v>4</v>
      </c>
      <c r="P15" s="58"/>
      <c r="Q15" s="56"/>
      <c r="R15" s="65" t="s">
        <v>18</v>
      </c>
      <c r="S15" s="80"/>
      <c r="T15" s="63"/>
      <c r="U15" s="68"/>
      <c r="V15" s="98"/>
      <c r="W15" s="56"/>
      <c r="X15" s="57"/>
      <c r="Y15" s="57"/>
      <c r="Z15" s="88"/>
      <c r="AA15" s="89"/>
      <c r="AB15" s="60"/>
      <c r="AC15" s="64" t="s">
        <v>39</v>
      </c>
      <c r="AD15" s="96"/>
    </row>
    <row r="16" spans="1:30" s="71" customFormat="1" ht="12.75" x14ac:dyDescent="0.2">
      <c r="A16" s="48" t="s">
        <v>23</v>
      </c>
      <c r="B16" s="49" t="s">
        <v>32</v>
      </c>
      <c r="C16" s="82">
        <f t="shared" si="4"/>
        <v>14</v>
      </c>
      <c r="D16" s="83">
        <f t="shared" si="0"/>
        <v>4</v>
      </c>
      <c r="E16" s="83">
        <f t="shared" si="1"/>
        <v>4</v>
      </c>
      <c r="F16" s="83">
        <f t="shared" si="2"/>
        <v>4</v>
      </c>
      <c r="G16" s="84">
        <f t="shared" si="3"/>
        <v>2</v>
      </c>
      <c r="H16" s="51"/>
      <c r="I16" s="52"/>
      <c r="J16" s="53"/>
      <c r="K16" s="54"/>
      <c r="L16" s="98"/>
      <c r="M16" s="55">
        <v>2</v>
      </c>
      <c r="N16" s="56" t="s">
        <v>21</v>
      </c>
      <c r="O16" s="57"/>
      <c r="P16" s="58"/>
      <c r="Q16" s="69"/>
      <c r="R16" s="59"/>
      <c r="S16" s="79"/>
      <c r="T16" s="63"/>
      <c r="U16" s="68"/>
      <c r="V16" s="98"/>
      <c r="W16" s="56">
        <v>2</v>
      </c>
      <c r="X16" s="57">
        <v>4</v>
      </c>
      <c r="Y16" s="57">
        <v>4</v>
      </c>
      <c r="Z16" s="59"/>
      <c r="AA16" s="81">
        <v>2</v>
      </c>
      <c r="AB16" s="63" t="s">
        <v>19</v>
      </c>
      <c r="AC16" s="64" t="s">
        <v>24</v>
      </c>
      <c r="AD16" s="96"/>
    </row>
    <row r="17" spans="1:30" s="71" customFormat="1" ht="12.75" x14ac:dyDescent="0.2">
      <c r="A17" s="48" t="s">
        <v>42</v>
      </c>
      <c r="B17" s="49" t="s">
        <v>34</v>
      </c>
      <c r="C17" s="82">
        <f t="shared" si="4"/>
        <v>8</v>
      </c>
      <c r="D17" s="83">
        <f t="shared" si="0"/>
        <v>4</v>
      </c>
      <c r="E17" s="83">
        <f t="shared" si="1"/>
        <v>2</v>
      </c>
      <c r="F17" s="83">
        <f t="shared" si="2"/>
        <v>2</v>
      </c>
      <c r="G17" s="84" t="str">
        <f t="shared" si="3"/>
        <v/>
      </c>
      <c r="H17" s="51">
        <v>2</v>
      </c>
      <c r="I17" s="52"/>
      <c r="J17" s="53"/>
      <c r="K17" s="54"/>
      <c r="L17" s="98"/>
      <c r="M17" s="55">
        <v>2</v>
      </c>
      <c r="N17" s="56"/>
      <c r="O17" s="57">
        <v>2</v>
      </c>
      <c r="P17" s="58">
        <v>2</v>
      </c>
      <c r="Q17" s="56"/>
      <c r="R17" s="65" t="s">
        <v>18</v>
      </c>
      <c r="S17" s="79"/>
      <c r="T17" s="60"/>
      <c r="U17" s="61"/>
      <c r="V17" s="98"/>
      <c r="W17" s="56"/>
      <c r="X17" s="57"/>
      <c r="Y17" s="57"/>
      <c r="Z17" s="62"/>
      <c r="AA17" s="81"/>
      <c r="AB17" s="63"/>
      <c r="AC17" s="64" t="s">
        <v>41</v>
      </c>
      <c r="AD17" s="96"/>
    </row>
    <row r="18" spans="1:30" s="97" customFormat="1" ht="25.5" x14ac:dyDescent="0.2">
      <c r="A18" s="48" t="s">
        <v>61</v>
      </c>
      <c r="B18" s="49" t="s">
        <v>31</v>
      </c>
      <c r="C18" s="82">
        <f t="shared" si="4"/>
        <v>10</v>
      </c>
      <c r="D18" s="83" t="str">
        <f t="shared" si="0"/>
        <v/>
      </c>
      <c r="E18" s="83">
        <f t="shared" si="1"/>
        <v>4</v>
      </c>
      <c r="F18" s="83">
        <f t="shared" si="2"/>
        <v>6</v>
      </c>
      <c r="G18" s="84" t="str">
        <f t="shared" si="3"/>
        <v/>
      </c>
      <c r="H18" s="106"/>
      <c r="I18" s="50"/>
      <c r="J18" s="107">
        <v>2</v>
      </c>
      <c r="K18" s="82"/>
      <c r="L18" s="108">
        <v>1.2</v>
      </c>
      <c r="M18" s="55"/>
      <c r="N18" s="56"/>
      <c r="O18" s="57">
        <v>4</v>
      </c>
      <c r="P18" s="58">
        <v>4</v>
      </c>
      <c r="Q18" s="56"/>
      <c r="R18" s="59" t="s">
        <v>18</v>
      </c>
      <c r="S18" s="79"/>
      <c r="T18" s="60"/>
      <c r="U18" s="61"/>
      <c r="V18" s="108"/>
      <c r="W18" s="56"/>
      <c r="X18" s="57"/>
      <c r="Y18" s="57"/>
      <c r="Z18" s="59"/>
      <c r="AA18" s="81"/>
      <c r="AB18" s="63"/>
      <c r="AC18" s="76" t="s">
        <v>25</v>
      </c>
      <c r="AD18" s="96"/>
    </row>
    <row r="19" spans="1:30" s="71" customFormat="1" ht="12.75" x14ac:dyDescent="0.2">
      <c r="A19" s="48" t="s">
        <v>37</v>
      </c>
      <c r="B19" s="49" t="s">
        <v>36</v>
      </c>
      <c r="C19" s="82">
        <f>IF(SUM(D19,E19,F19,G19)&lt;&gt;0,SUM(D19,E19,F19,G19),"")</f>
        <v>26</v>
      </c>
      <c r="D19" s="83">
        <f>IF(SUM(H19,M19,W19)&lt;&gt;0,SUM(H19,M19,W19),"")</f>
        <v>10</v>
      </c>
      <c r="E19" s="83">
        <f t="shared" ref="E19:F23" si="5">IF(SUM(I19,O19,X19)&lt;&gt;0,SUM(I19,O19,X19),"")</f>
        <v>12</v>
      </c>
      <c r="F19" s="83" t="str">
        <f t="shared" si="5"/>
        <v/>
      </c>
      <c r="G19" s="84">
        <f>IF(SUM(S19,AA19)&lt;&gt;0,SUM(S19,AA19),"")</f>
        <v>4</v>
      </c>
      <c r="H19" s="70">
        <v>2</v>
      </c>
      <c r="I19" s="52"/>
      <c r="J19" s="53"/>
      <c r="K19" s="54"/>
      <c r="L19" s="98"/>
      <c r="M19" s="55">
        <v>4</v>
      </c>
      <c r="N19" s="56"/>
      <c r="O19" s="57">
        <v>6</v>
      </c>
      <c r="P19" s="58"/>
      <c r="Q19" s="56"/>
      <c r="R19" s="65"/>
      <c r="S19" s="80">
        <v>2</v>
      </c>
      <c r="T19" s="63" t="s">
        <v>19</v>
      </c>
      <c r="U19" s="67">
        <v>1</v>
      </c>
      <c r="V19" s="98"/>
      <c r="W19" s="56">
        <v>4</v>
      </c>
      <c r="X19" s="57">
        <v>6</v>
      </c>
      <c r="Y19" s="57"/>
      <c r="Z19" s="62"/>
      <c r="AA19" s="81">
        <v>2</v>
      </c>
      <c r="AB19" s="63" t="s">
        <v>19</v>
      </c>
      <c r="AC19" s="64" t="s">
        <v>35</v>
      </c>
      <c r="AD19" s="96"/>
    </row>
    <row r="20" spans="1:30" s="97" customFormat="1" ht="25.5" x14ac:dyDescent="0.2">
      <c r="A20" s="48" t="s">
        <v>65</v>
      </c>
      <c r="B20" s="49" t="s">
        <v>33</v>
      </c>
      <c r="C20" s="82">
        <f>IF(SUM(D20,E20,F20,G20)&lt;&gt;0,SUM(D20,E20,F20,G20),"")</f>
        <v>6</v>
      </c>
      <c r="D20" s="83">
        <f>IF(SUM(H20,M20,W20)&lt;&gt;0,SUM(H20,M20,W20),"")</f>
        <v>4</v>
      </c>
      <c r="E20" s="83" t="str">
        <f>IF(SUM(I20,O20,X20)&lt;&gt;0,SUM(I20,O20,X20),"")</f>
        <v/>
      </c>
      <c r="F20" s="83">
        <f>IF(SUM(J20,P20,Y20)&lt;&gt;0,SUM(J20,P20,Y20),"")</f>
        <v>2</v>
      </c>
      <c r="G20" s="84" t="str">
        <f>IF(SUM(S20,AA20)&lt;&gt;0,SUM(S20,AA20),"")</f>
        <v/>
      </c>
      <c r="H20" s="109"/>
      <c r="I20" s="50"/>
      <c r="J20" s="107"/>
      <c r="K20" s="82"/>
      <c r="L20" s="108"/>
      <c r="M20" s="55">
        <v>2</v>
      </c>
      <c r="N20" s="56" t="s">
        <v>21</v>
      </c>
      <c r="O20" s="57"/>
      <c r="P20" s="58"/>
      <c r="Q20" s="56"/>
      <c r="R20" s="65"/>
      <c r="S20" s="80"/>
      <c r="T20" s="63"/>
      <c r="U20" s="68"/>
      <c r="V20" s="108">
        <v>1</v>
      </c>
      <c r="W20" s="56">
        <v>2</v>
      </c>
      <c r="X20" s="57"/>
      <c r="Y20" s="57">
        <v>2</v>
      </c>
      <c r="Z20" s="62" t="s">
        <v>18</v>
      </c>
      <c r="AA20" s="81"/>
      <c r="AB20" s="63"/>
      <c r="AC20" s="110" t="s">
        <v>35</v>
      </c>
      <c r="AD20" s="96"/>
    </row>
    <row r="21" spans="1:30" s="97" customFormat="1" ht="12.75" x14ac:dyDescent="0.2">
      <c r="A21" s="48" t="s">
        <v>66</v>
      </c>
      <c r="B21" s="49" t="s">
        <v>34</v>
      </c>
      <c r="C21" s="82">
        <f>IF(SUM(D21,E21,F21,G21)&lt;&gt;0,SUM(D21,E21,F21,G21),"")</f>
        <v>8</v>
      </c>
      <c r="D21" s="83">
        <f>IF(SUM(H21,M21,W21)&lt;&gt;0,SUM(H21,M21,W21),"")</f>
        <v>4</v>
      </c>
      <c r="E21" s="83">
        <f t="shared" si="5"/>
        <v>4</v>
      </c>
      <c r="F21" s="83" t="str">
        <f t="shared" si="5"/>
        <v/>
      </c>
      <c r="G21" s="84" t="str">
        <f>IF(SUM(S21,AA21)&lt;&gt;0,SUM(S21,AA21),"")</f>
        <v/>
      </c>
      <c r="H21" s="109"/>
      <c r="I21" s="50"/>
      <c r="J21" s="107"/>
      <c r="K21" s="82"/>
      <c r="L21" s="108"/>
      <c r="M21" s="55">
        <v>2</v>
      </c>
      <c r="N21" s="56" t="s">
        <v>21</v>
      </c>
      <c r="O21" s="57"/>
      <c r="P21" s="58"/>
      <c r="Q21" s="56"/>
      <c r="R21" s="65"/>
      <c r="S21" s="80"/>
      <c r="T21" s="63"/>
      <c r="U21" s="68"/>
      <c r="V21" s="108">
        <v>1</v>
      </c>
      <c r="W21" s="56">
        <v>2</v>
      </c>
      <c r="X21" s="57">
        <v>4</v>
      </c>
      <c r="Y21" s="57"/>
      <c r="Z21" s="62" t="s">
        <v>18</v>
      </c>
      <c r="AA21" s="81"/>
      <c r="AB21" s="63"/>
      <c r="AC21" s="110" t="s">
        <v>35</v>
      </c>
      <c r="AD21" s="96"/>
    </row>
    <row r="22" spans="1:30" s="71" customFormat="1" ht="12.75" x14ac:dyDescent="0.2">
      <c r="A22" s="48" t="s">
        <v>63</v>
      </c>
      <c r="B22" s="49" t="s">
        <v>33</v>
      </c>
      <c r="C22" s="82" t="str">
        <f>IF(SUM(D22,E22,F22,G22)&lt;&gt;0,SUM(D22,E22,F22,G22),"")</f>
        <v/>
      </c>
      <c r="D22" s="83" t="str">
        <f>IF(SUM(H22,M22,W22)&lt;&gt;0,SUM(H22,M22,W22),"")</f>
        <v/>
      </c>
      <c r="E22" s="83" t="str">
        <f>IF(SUM(I22,O22,X22)&lt;&gt;0,SUM(I22,O22,X22),"")</f>
        <v/>
      </c>
      <c r="F22" s="83" t="str">
        <f>IF(SUM(J22,P22,Y22)&lt;&gt;0,SUM(J22,P22,Y22),"")</f>
        <v/>
      </c>
      <c r="G22" s="84" t="str">
        <f>IF(SUM(S22,AA22)&lt;&gt;0,SUM(S22,AA22),"")</f>
        <v/>
      </c>
      <c r="H22" s="70"/>
      <c r="I22" s="52"/>
      <c r="J22" s="53"/>
      <c r="K22" s="54"/>
      <c r="L22" s="98"/>
      <c r="M22" s="55"/>
      <c r="N22" s="56"/>
      <c r="O22" s="57"/>
      <c r="P22" s="58"/>
      <c r="Q22" s="56"/>
      <c r="R22" s="65"/>
      <c r="S22" s="80"/>
      <c r="T22" s="63"/>
      <c r="U22" s="68"/>
      <c r="V22" s="98"/>
      <c r="W22" s="56" t="s">
        <v>62</v>
      </c>
      <c r="X22" s="57"/>
      <c r="Y22" s="57"/>
      <c r="Z22" s="62"/>
      <c r="AA22" s="81"/>
      <c r="AB22" s="63"/>
      <c r="AC22" s="91" t="s">
        <v>64</v>
      </c>
      <c r="AD22" s="96"/>
    </row>
    <row r="23" spans="1:30" s="71" customFormat="1" ht="12.75" x14ac:dyDescent="0.2">
      <c r="A23" s="48" t="s">
        <v>67</v>
      </c>
      <c r="B23" s="49" t="s">
        <v>44</v>
      </c>
      <c r="C23" s="82" t="str">
        <f>IF(SUM(D23,E23,F23,G23)&lt;&gt;0,SUM(D23,E23,F23,G23),"")</f>
        <v/>
      </c>
      <c r="D23" s="83" t="str">
        <f>IF(SUM(H23,M23,W23)&lt;&gt;0,SUM(H23,M23,W23),"")</f>
        <v/>
      </c>
      <c r="E23" s="83" t="str">
        <f t="shared" si="5"/>
        <v/>
      </c>
      <c r="F23" s="83" t="str">
        <f t="shared" si="5"/>
        <v/>
      </c>
      <c r="G23" s="84" t="str">
        <f>IF(SUM(S23,AA23)&lt;&gt;0,SUM(S23,AA23),"")</f>
        <v/>
      </c>
      <c r="H23" s="70"/>
      <c r="I23" s="52"/>
      <c r="J23" s="53"/>
      <c r="K23" s="54"/>
      <c r="L23" s="98"/>
      <c r="M23" s="55"/>
      <c r="N23" s="56"/>
      <c r="O23" s="57"/>
      <c r="P23" s="58"/>
      <c r="Q23" s="56"/>
      <c r="R23" s="65"/>
      <c r="S23" s="80"/>
      <c r="T23" s="63"/>
      <c r="U23" s="68"/>
      <c r="V23" s="98"/>
      <c r="W23" s="56" t="s">
        <v>62</v>
      </c>
      <c r="X23" s="57"/>
      <c r="Y23" s="57"/>
      <c r="Z23" s="62"/>
      <c r="AA23" s="81"/>
      <c r="AB23" s="63"/>
      <c r="AC23" s="91" t="s">
        <v>43</v>
      </c>
      <c r="AD23" s="96"/>
    </row>
    <row r="24" spans="1:30" s="71" customFormat="1" ht="13.5" thickBot="1" x14ac:dyDescent="0.25">
      <c r="A24" s="95" t="s">
        <v>68</v>
      </c>
      <c r="B24" s="92" t="s">
        <v>44</v>
      </c>
      <c r="C24" s="85" t="str">
        <f t="shared" si="4"/>
        <v/>
      </c>
      <c r="D24" s="86" t="str">
        <f t="shared" si="0"/>
        <v/>
      </c>
      <c r="E24" s="86" t="str">
        <f t="shared" si="1"/>
        <v/>
      </c>
      <c r="F24" s="86" t="str">
        <f t="shared" si="2"/>
        <v/>
      </c>
      <c r="G24" s="87" t="str">
        <f t="shared" si="3"/>
        <v/>
      </c>
      <c r="H24" s="30"/>
      <c r="I24" s="72"/>
      <c r="J24" s="73"/>
      <c r="K24" s="74"/>
      <c r="L24" s="93"/>
      <c r="M24" s="36"/>
      <c r="N24" s="31"/>
      <c r="O24" s="29"/>
      <c r="P24" s="32"/>
      <c r="Q24" s="31"/>
      <c r="R24" s="100"/>
      <c r="S24" s="101"/>
      <c r="T24" s="33"/>
      <c r="U24" s="94"/>
      <c r="V24" s="93"/>
      <c r="W24" s="31" t="s">
        <v>62</v>
      </c>
      <c r="X24" s="29"/>
      <c r="Y24" s="29"/>
      <c r="Z24" s="100"/>
      <c r="AA24" s="101"/>
      <c r="AB24" s="33"/>
      <c r="AC24" s="34" t="s">
        <v>43</v>
      </c>
      <c r="AD24" s="96"/>
    </row>
    <row r="26" spans="1:30" ht="12.75" x14ac:dyDescent="0.2">
      <c r="A26" s="19" t="s">
        <v>26</v>
      </c>
      <c r="E26" s="18" t="s">
        <v>51</v>
      </c>
      <c r="F26" s="17"/>
      <c r="G26" s="17"/>
      <c r="R26" s="39" t="s">
        <v>52</v>
      </c>
      <c r="S26" s="39"/>
      <c r="AB26" s="40" t="s">
        <v>53</v>
      </c>
    </row>
    <row r="31" spans="1:30" ht="12.75" x14ac:dyDescent="0.2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</row>
    <row r="32" spans="1:30" ht="12.75" x14ac:dyDescent="0.2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</row>
    <row r="33" spans="2:38" ht="12.75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</row>
    <row r="34" spans="2:38" ht="12.75" x14ac:dyDescent="0.2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97"/>
      <c r="AE34" s="71"/>
      <c r="AF34" s="71"/>
      <c r="AG34" s="71"/>
      <c r="AH34" s="71"/>
      <c r="AI34" s="71"/>
      <c r="AJ34" s="71"/>
      <c r="AK34" s="71"/>
      <c r="AL34" s="71"/>
    </row>
    <row r="35" spans="2:38" ht="12.75" x14ac:dyDescent="0.2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97"/>
      <c r="AE35" s="71"/>
      <c r="AF35" s="71"/>
      <c r="AG35" s="71"/>
      <c r="AH35" s="71"/>
      <c r="AI35" s="71"/>
      <c r="AJ35" s="71"/>
      <c r="AK35" s="71"/>
      <c r="AL35" s="71"/>
    </row>
    <row r="36" spans="2:38" ht="58.5" customHeight="1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97"/>
      <c r="AE36" s="71"/>
      <c r="AF36" s="71"/>
      <c r="AG36" s="71"/>
      <c r="AH36" s="71"/>
      <c r="AI36" s="71"/>
      <c r="AJ36" s="71"/>
      <c r="AK36" s="71"/>
      <c r="AL36" s="71"/>
    </row>
    <row r="37" spans="2:38" ht="12.75" x14ac:dyDescent="0.2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97"/>
      <c r="AE37" s="71"/>
      <c r="AF37" s="71"/>
      <c r="AG37" s="71"/>
      <c r="AH37" s="71"/>
      <c r="AI37" s="71"/>
      <c r="AJ37" s="71"/>
      <c r="AK37" s="71"/>
      <c r="AL37" s="71"/>
    </row>
    <row r="38" spans="2:38" ht="12.75" x14ac:dyDescent="0.2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97"/>
      <c r="AE38" s="71"/>
      <c r="AF38" s="71"/>
      <c r="AG38" s="71"/>
      <c r="AH38" s="71"/>
      <c r="AI38" s="71"/>
      <c r="AJ38" s="71"/>
      <c r="AK38" s="71"/>
      <c r="AL38" s="71"/>
    </row>
    <row r="39" spans="2:38" ht="12.75" x14ac:dyDescent="0.2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97"/>
      <c r="AE39" s="71"/>
      <c r="AF39" s="71"/>
      <c r="AG39" s="71"/>
      <c r="AH39" s="71"/>
      <c r="AI39" s="71"/>
      <c r="AJ39" s="71"/>
      <c r="AK39" s="71"/>
      <c r="AL39" s="71"/>
    </row>
    <row r="40" spans="2:38" ht="12.75" x14ac:dyDescent="0.2">
      <c r="AC40" s="71"/>
      <c r="AD40" s="97"/>
      <c r="AE40" s="71"/>
      <c r="AF40" s="71"/>
      <c r="AG40" s="71"/>
      <c r="AH40" s="71"/>
      <c r="AI40" s="71"/>
      <c r="AJ40" s="71"/>
      <c r="AK40" s="71"/>
      <c r="AL40" s="71"/>
    </row>
    <row r="41" spans="2:38" ht="12.75" x14ac:dyDescent="0.2">
      <c r="AC41" s="71"/>
      <c r="AD41" s="97"/>
      <c r="AE41" s="71"/>
      <c r="AF41" s="71"/>
      <c r="AG41" s="71"/>
      <c r="AH41" s="71"/>
      <c r="AI41" s="71"/>
      <c r="AJ41" s="71"/>
      <c r="AK41" s="71"/>
      <c r="AL41" s="71"/>
    </row>
    <row r="42" spans="2:38" ht="12.75" x14ac:dyDescent="0.2">
      <c r="AC42" s="71"/>
      <c r="AD42" s="97"/>
      <c r="AE42" s="71"/>
      <c r="AF42" s="71"/>
      <c r="AG42" s="71"/>
      <c r="AH42" s="71"/>
      <c r="AI42" s="71"/>
      <c r="AJ42" s="71"/>
      <c r="AK42" s="71"/>
      <c r="AL42" s="71"/>
    </row>
  </sheetData>
  <mergeCells count="11">
    <mergeCell ref="A4:B4"/>
    <mergeCell ref="D4:E4"/>
    <mergeCell ref="L6:V6"/>
    <mergeCell ref="A7:A8"/>
    <mergeCell ref="B7:B8"/>
    <mergeCell ref="H7:J7"/>
    <mergeCell ref="U7:AB7"/>
    <mergeCell ref="K7:T7"/>
    <mergeCell ref="C7:G7"/>
    <mergeCell ref="Z6:AC6"/>
    <mergeCell ref="AC7:AC8"/>
  </mergeCells>
  <pageMargins left="0.75" right="0.75" top="1" bottom="1" header="0.5" footer="0.5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70" zoomScaleNormal="70" workbookViewId="0">
      <selection activeCell="S28" sqref="S28"/>
    </sheetView>
  </sheetViews>
  <sheetFormatPr defaultRowHeight="15.75" customHeight="1" x14ac:dyDescent="0.2"/>
  <cols>
    <col min="1" max="1" width="5" style="162" customWidth="1"/>
    <col min="2" max="2" width="40" style="162" customWidth="1"/>
    <col min="3" max="3" width="7" style="162" customWidth="1"/>
    <col min="4" max="8" width="6" style="162" customWidth="1"/>
    <col min="9" max="9" width="7" style="162" customWidth="1"/>
    <col min="10" max="10" width="6" style="162" customWidth="1"/>
    <col min="11" max="11" width="5" style="162" customWidth="1"/>
    <col min="12" max="12" width="10.42578125" style="162" customWidth="1"/>
    <col min="13" max="16" width="6" style="162" customWidth="1"/>
    <col min="17" max="17" width="6.7109375" style="162" customWidth="1"/>
    <col min="18" max="18" width="6" style="162" customWidth="1"/>
    <col min="19" max="19" width="4.42578125" style="162" customWidth="1"/>
    <col min="20" max="20" width="9.5703125" style="162" customWidth="1"/>
    <col min="21" max="21" width="8.7109375" style="162" customWidth="1"/>
    <col min="22" max="22" width="6.7109375" style="162" customWidth="1"/>
    <col min="23" max="38" width="6" style="162" customWidth="1"/>
    <col min="39" max="16384" width="9.140625" style="162"/>
  </cols>
  <sheetData>
    <row r="1" spans="1:27" s="112" customFormat="1" x14ac:dyDescent="0.2">
      <c r="A1" s="113"/>
      <c r="B1" s="113"/>
      <c r="C1" s="113"/>
      <c r="D1" s="114"/>
      <c r="E1" s="114"/>
      <c r="F1" s="114"/>
      <c r="G1" s="113" t="s">
        <v>0</v>
      </c>
      <c r="H1" s="114"/>
      <c r="I1" s="114"/>
      <c r="J1" s="114"/>
      <c r="K1" s="114"/>
      <c r="L1" s="114"/>
      <c r="M1" s="114"/>
      <c r="N1" s="114"/>
      <c r="O1" s="114"/>
      <c r="P1" s="114"/>
      <c r="Q1" s="113"/>
      <c r="R1" s="113"/>
      <c r="S1" s="113"/>
      <c r="T1" s="115" t="s">
        <v>1</v>
      </c>
      <c r="U1" s="115"/>
      <c r="V1" s="115"/>
      <c r="W1" s="115"/>
      <c r="X1" s="115"/>
      <c r="Y1" s="116"/>
      <c r="Z1" s="116"/>
      <c r="AA1" s="117"/>
    </row>
    <row r="2" spans="1:27" s="112" customFormat="1" ht="15" customHeight="1" x14ac:dyDescent="0.2">
      <c r="A2" s="113"/>
      <c r="B2" s="115"/>
      <c r="C2" s="115"/>
      <c r="D2" s="115"/>
      <c r="E2" s="115"/>
      <c r="F2" s="115"/>
      <c r="G2" s="113" t="s">
        <v>2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 t="s">
        <v>3</v>
      </c>
      <c r="U2" s="115"/>
      <c r="V2" s="115"/>
      <c r="W2" s="115"/>
      <c r="X2" s="115"/>
      <c r="Y2" s="118"/>
      <c r="Z2" s="118"/>
      <c r="AA2" s="117"/>
    </row>
    <row r="3" spans="1:27" s="112" customFormat="1" x14ac:dyDescent="0.2">
      <c r="A3" s="113"/>
      <c r="B3" s="113"/>
      <c r="C3" s="113"/>
      <c r="D3" s="113"/>
      <c r="E3" s="113"/>
      <c r="F3" s="115" t="s">
        <v>4</v>
      </c>
      <c r="G3" s="115"/>
      <c r="H3" s="115"/>
      <c r="I3" s="115"/>
      <c r="J3" s="115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6"/>
      <c r="Z3" s="118"/>
      <c r="AA3" s="117"/>
    </row>
    <row r="4" spans="1:27" s="112" customFormat="1" ht="16.149999999999999" customHeight="1" x14ac:dyDescent="0.2">
      <c r="A4" s="186" t="s">
        <v>27</v>
      </c>
      <c r="B4" s="186"/>
      <c r="C4" s="113"/>
      <c r="D4" s="187" t="s">
        <v>45</v>
      </c>
      <c r="E4" s="4"/>
      <c r="F4" s="113"/>
      <c r="G4" s="114" t="s">
        <v>72</v>
      </c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4" t="s">
        <v>54</v>
      </c>
      <c r="U4" s="4"/>
      <c r="V4" s="114"/>
      <c r="W4" s="114"/>
      <c r="X4" s="114"/>
      <c r="Y4" s="120"/>
      <c r="Z4" s="120"/>
      <c r="AA4" s="121"/>
    </row>
    <row r="5" spans="1:27" s="122" customFormat="1" x14ac:dyDescent="0.2">
      <c r="A5" s="113"/>
      <c r="B5" s="113"/>
      <c r="C5" s="113"/>
      <c r="D5" s="115"/>
      <c r="E5" s="114" t="s">
        <v>73</v>
      </c>
      <c r="F5" s="115"/>
      <c r="G5" s="114" t="s">
        <v>118</v>
      </c>
      <c r="H5" s="115"/>
      <c r="I5" s="115"/>
      <c r="J5" s="115"/>
      <c r="K5" s="115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23"/>
    </row>
    <row r="6" spans="1:27" s="112" customFormat="1" x14ac:dyDescent="0.2">
      <c r="A6" s="113"/>
      <c r="B6" s="113"/>
      <c r="C6" s="113"/>
      <c r="D6" s="113"/>
      <c r="E6" s="113"/>
      <c r="F6" s="113"/>
      <c r="G6" s="113" t="s">
        <v>161</v>
      </c>
      <c r="H6" s="113"/>
      <c r="I6" s="113"/>
      <c r="J6" s="113"/>
      <c r="K6" s="115" t="s">
        <v>50</v>
      </c>
      <c r="L6" s="115"/>
      <c r="M6" s="115"/>
      <c r="N6" s="115"/>
      <c r="O6" s="115"/>
      <c r="P6" s="115"/>
      <c r="Q6" s="115"/>
      <c r="R6" s="115"/>
      <c r="S6" s="115"/>
      <c r="T6" s="115" t="s">
        <v>71</v>
      </c>
      <c r="U6" s="115"/>
      <c r="V6" s="115"/>
      <c r="W6" s="115"/>
      <c r="X6" s="115"/>
      <c r="Y6" s="118"/>
      <c r="Z6" s="118"/>
      <c r="AA6" s="118"/>
    </row>
    <row r="7" spans="1:27" ht="16.5" thickBot="1" x14ac:dyDescent="0.25"/>
    <row r="8" spans="1:27" ht="31.5" customHeight="1" x14ac:dyDescent="0.2">
      <c r="A8" s="177" t="s">
        <v>76</v>
      </c>
      <c r="B8" s="163" t="s">
        <v>77</v>
      </c>
      <c r="C8" s="180" t="s">
        <v>78</v>
      </c>
      <c r="D8" s="183" t="s">
        <v>79</v>
      </c>
      <c r="E8" s="172" t="s">
        <v>162</v>
      </c>
      <c r="F8" s="172"/>
      <c r="G8" s="172"/>
      <c r="H8" s="172"/>
      <c r="I8" s="173"/>
      <c r="J8" s="3" t="s">
        <v>81</v>
      </c>
      <c r="K8" s="169" t="s">
        <v>82</v>
      </c>
      <c r="L8" s="176" t="s">
        <v>83</v>
      </c>
      <c r="M8" s="172" t="s">
        <v>163</v>
      </c>
      <c r="N8" s="172"/>
      <c r="O8" s="172"/>
      <c r="P8" s="172"/>
      <c r="Q8" s="173"/>
      <c r="R8" s="3" t="s">
        <v>81</v>
      </c>
      <c r="S8" s="169" t="s">
        <v>82</v>
      </c>
      <c r="T8" s="176" t="s">
        <v>83</v>
      </c>
      <c r="U8" s="163" t="s">
        <v>85</v>
      </c>
      <c r="V8" s="166" t="s">
        <v>86</v>
      </c>
    </row>
    <row r="9" spans="1:27" ht="15.75" customHeight="1" x14ac:dyDescent="0.2">
      <c r="A9" s="178"/>
      <c r="B9" s="164"/>
      <c r="C9" s="181"/>
      <c r="D9" s="184"/>
      <c r="E9" s="174"/>
      <c r="F9" s="174"/>
      <c r="G9" s="174"/>
      <c r="H9" s="174"/>
      <c r="I9" s="175"/>
      <c r="J9" s="2"/>
      <c r="K9" s="170"/>
      <c r="L9" s="164"/>
      <c r="M9" s="174"/>
      <c r="N9" s="174"/>
      <c r="O9" s="174"/>
      <c r="P9" s="174"/>
      <c r="Q9" s="175"/>
      <c r="R9" s="2"/>
      <c r="S9" s="170"/>
      <c r="T9" s="164"/>
      <c r="U9" s="164"/>
      <c r="V9" s="167"/>
    </row>
    <row r="10" spans="1:27" ht="16.5" thickBot="1" x14ac:dyDescent="0.25">
      <c r="A10" s="179"/>
      <c r="B10" s="165"/>
      <c r="C10" s="182"/>
      <c r="D10" s="185"/>
      <c r="E10" s="134" t="s">
        <v>87</v>
      </c>
      <c r="F10" s="135" t="s">
        <v>88</v>
      </c>
      <c r="G10" s="135" t="s">
        <v>89</v>
      </c>
      <c r="H10" s="135" t="s">
        <v>90</v>
      </c>
      <c r="I10" s="135" t="s">
        <v>91</v>
      </c>
      <c r="J10" s="1"/>
      <c r="K10" s="171"/>
      <c r="L10" s="165"/>
      <c r="M10" s="134" t="s">
        <v>87</v>
      </c>
      <c r="N10" s="135" t="s">
        <v>88</v>
      </c>
      <c r="O10" s="135" t="s">
        <v>89</v>
      </c>
      <c r="P10" s="135" t="s">
        <v>90</v>
      </c>
      <c r="Q10" s="135" t="s">
        <v>91</v>
      </c>
      <c r="R10" s="1"/>
      <c r="S10" s="171"/>
      <c r="T10" s="165"/>
      <c r="U10" s="165"/>
      <c r="V10" s="168"/>
    </row>
    <row r="11" spans="1:27" ht="31.5" x14ac:dyDescent="0.2">
      <c r="A11" s="137">
        <v>1</v>
      </c>
      <c r="B11" s="138" t="s">
        <v>164</v>
      </c>
      <c r="C11" s="139">
        <v>144</v>
      </c>
      <c r="D11" s="140">
        <v>4</v>
      </c>
      <c r="E11" s="128">
        <v>2</v>
      </c>
      <c r="F11" s="141"/>
      <c r="G11" s="141"/>
      <c r="H11" s="141"/>
      <c r="I11" s="141">
        <f>SUM(E11:H11)</f>
        <v>2</v>
      </c>
      <c r="J11" s="141"/>
      <c r="K11" s="142"/>
      <c r="L11" s="138"/>
      <c r="M11" s="128">
        <v>4</v>
      </c>
      <c r="N11" s="141"/>
      <c r="O11" s="141">
        <v>4</v>
      </c>
      <c r="P11" s="141"/>
      <c r="Q11" s="141">
        <f>SUM(M11:P11)</f>
        <v>8</v>
      </c>
      <c r="R11" s="141" t="s">
        <v>93</v>
      </c>
      <c r="S11" s="142"/>
      <c r="T11" s="143" t="s">
        <v>108</v>
      </c>
      <c r="U11" s="138" t="s">
        <v>123</v>
      </c>
      <c r="V11" s="144" t="s">
        <v>165</v>
      </c>
    </row>
    <row r="12" spans="1:27" s="113" customFormat="1" x14ac:dyDescent="0.2">
      <c r="A12" s="150">
        <v>2</v>
      </c>
      <c r="B12" s="151" t="s">
        <v>17</v>
      </c>
      <c r="C12" s="152">
        <v>108</v>
      </c>
      <c r="D12" s="153">
        <v>3</v>
      </c>
      <c r="E12" s="154"/>
      <c r="F12" s="155"/>
      <c r="G12" s="155">
        <v>6</v>
      </c>
      <c r="H12" s="155">
        <v>2</v>
      </c>
      <c r="I12" s="141">
        <f t="shared" ref="I12:I28" si="0">SUM(E12:H12)</f>
        <v>8</v>
      </c>
      <c r="J12" s="155" t="s">
        <v>93</v>
      </c>
      <c r="K12" s="156"/>
      <c r="L12" s="157" t="s">
        <v>102</v>
      </c>
      <c r="M12" s="154"/>
      <c r="N12" s="155"/>
      <c r="O12" s="155"/>
      <c r="P12" s="155"/>
      <c r="Q12" s="141"/>
      <c r="R12" s="155"/>
      <c r="S12" s="156"/>
      <c r="T12" s="151"/>
      <c r="U12" s="151" t="s">
        <v>166</v>
      </c>
      <c r="V12" s="159" t="s">
        <v>167</v>
      </c>
    </row>
    <row r="13" spans="1:27" x14ac:dyDescent="0.2">
      <c r="A13" s="124">
        <v>3</v>
      </c>
      <c r="B13" s="125" t="s">
        <v>92</v>
      </c>
      <c r="C13" s="126">
        <v>108</v>
      </c>
      <c r="D13" s="127">
        <v>3</v>
      </c>
      <c r="E13" s="145">
        <v>2</v>
      </c>
      <c r="F13" s="146"/>
      <c r="G13" s="146"/>
      <c r="H13" s="146"/>
      <c r="I13" s="141">
        <f t="shared" si="0"/>
        <v>2</v>
      </c>
      <c r="J13" s="146"/>
      <c r="K13" s="147"/>
      <c r="L13" s="125"/>
      <c r="M13" s="145">
        <v>4</v>
      </c>
      <c r="N13" s="146">
        <v>2</v>
      </c>
      <c r="O13" s="146">
        <v>2</v>
      </c>
      <c r="P13" s="146"/>
      <c r="Q13" s="141">
        <f t="shared" ref="Q13:Q28" si="1">SUM(M13:P13)</f>
        <v>8</v>
      </c>
      <c r="R13" s="146" t="s">
        <v>93</v>
      </c>
      <c r="S13" s="147"/>
      <c r="T13" s="157" t="s">
        <v>94</v>
      </c>
      <c r="U13" s="125" t="s">
        <v>95</v>
      </c>
      <c r="V13" s="129" t="s">
        <v>165</v>
      </c>
    </row>
    <row r="14" spans="1:27" x14ac:dyDescent="0.2">
      <c r="A14" s="124">
        <v>4</v>
      </c>
      <c r="B14" s="125" t="s">
        <v>168</v>
      </c>
      <c r="C14" s="126">
        <v>72</v>
      </c>
      <c r="D14" s="127">
        <v>2</v>
      </c>
      <c r="E14" s="145">
        <v>2</v>
      </c>
      <c r="F14" s="146"/>
      <c r="G14" s="146"/>
      <c r="H14" s="146"/>
      <c r="I14" s="141">
        <f t="shared" si="0"/>
        <v>2</v>
      </c>
      <c r="J14" s="146"/>
      <c r="K14" s="147"/>
      <c r="L14" s="125"/>
      <c r="M14" s="145">
        <v>2</v>
      </c>
      <c r="N14" s="146"/>
      <c r="O14" s="146">
        <v>2</v>
      </c>
      <c r="P14" s="146"/>
      <c r="Q14" s="141">
        <f t="shared" si="1"/>
        <v>4</v>
      </c>
      <c r="R14" s="146"/>
      <c r="S14" s="147"/>
      <c r="T14" s="157" t="s">
        <v>94</v>
      </c>
      <c r="U14" s="125" t="s">
        <v>98</v>
      </c>
      <c r="V14" s="129" t="s">
        <v>165</v>
      </c>
    </row>
    <row r="15" spans="1:27" x14ac:dyDescent="0.2">
      <c r="A15" s="124">
        <v>5</v>
      </c>
      <c r="B15" s="125" t="s">
        <v>169</v>
      </c>
      <c r="C15" s="126">
        <v>72</v>
      </c>
      <c r="D15" s="127">
        <v>2</v>
      </c>
      <c r="E15" s="145">
        <v>2</v>
      </c>
      <c r="F15" s="146"/>
      <c r="G15" s="146"/>
      <c r="H15" s="146"/>
      <c r="I15" s="141">
        <f t="shared" si="0"/>
        <v>2</v>
      </c>
      <c r="J15" s="146"/>
      <c r="K15" s="147"/>
      <c r="L15" s="125"/>
      <c r="M15" s="145">
        <v>2</v>
      </c>
      <c r="N15" s="146"/>
      <c r="O15" s="146">
        <v>2</v>
      </c>
      <c r="P15" s="146"/>
      <c r="Q15" s="141">
        <f t="shared" si="1"/>
        <v>4</v>
      </c>
      <c r="R15" s="146" t="s">
        <v>93</v>
      </c>
      <c r="S15" s="147"/>
      <c r="T15" s="157" t="s">
        <v>94</v>
      </c>
      <c r="U15" s="125" t="s">
        <v>55</v>
      </c>
      <c r="V15" s="129" t="s">
        <v>165</v>
      </c>
    </row>
    <row r="16" spans="1:27" x14ac:dyDescent="0.2">
      <c r="A16" s="124">
        <v>6</v>
      </c>
      <c r="B16" s="125" t="s">
        <v>22</v>
      </c>
      <c r="C16" s="126">
        <v>144</v>
      </c>
      <c r="D16" s="127">
        <v>4</v>
      </c>
      <c r="E16" s="145">
        <v>2</v>
      </c>
      <c r="F16" s="146"/>
      <c r="G16" s="146">
        <v>6</v>
      </c>
      <c r="H16" s="146">
        <v>2</v>
      </c>
      <c r="I16" s="141">
        <f t="shared" si="0"/>
        <v>10</v>
      </c>
      <c r="J16" s="146"/>
      <c r="K16" s="147"/>
      <c r="L16" s="143" t="s">
        <v>102</v>
      </c>
      <c r="M16" s="145"/>
      <c r="N16" s="146"/>
      <c r="O16" s="146"/>
      <c r="P16" s="146"/>
      <c r="Q16" s="141"/>
      <c r="R16" s="146"/>
      <c r="S16" s="147"/>
      <c r="T16" s="125"/>
      <c r="U16" s="125" t="s">
        <v>47</v>
      </c>
      <c r="V16" s="129" t="s">
        <v>167</v>
      </c>
    </row>
    <row r="17" spans="1:25" x14ac:dyDescent="0.2">
      <c r="A17" s="124">
        <v>7</v>
      </c>
      <c r="B17" s="125" t="s">
        <v>23</v>
      </c>
      <c r="C17" s="126">
        <v>72</v>
      </c>
      <c r="D17" s="127">
        <v>2</v>
      </c>
      <c r="E17" s="145">
        <v>2</v>
      </c>
      <c r="F17" s="146"/>
      <c r="G17" s="146">
        <v>4</v>
      </c>
      <c r="H17" s="146"/>
      <c r="I17" s="141">
        <f t="shared" si="0"/>
        <v>6</v>
      </c>
      <c r="J17" s="146" t="s">
        <v>93</v>
      </c>
      <c r="K17" s="147"/>
      <c r="L17" s="157" t="s">
        <v>94</v>
      </c>
      <c r="M17" s="145"/>
      <c r="N17" s="146"/>
      <c r="O17" s="146"/>
      <c r="P17" s="146"/>
      <c r="Q17" s="141"/>
      <c r="R17" s="146"/>
      <c r="S17" s="147"/>
      <c r="T17" s="125"/>
      <c r="U17" s="125" t="s">
        <v>170</v>
      </c>
      <c r="V17" s="129" t="s">
        <v>171</v>
      </c>
    </row>
    <row r="18" spans="1:25" ht="31.5" x14ac:dyDescent="0.2">
      <c r="A18" s="124">
        <v>8</v>
      </c>
      <c r="B18" s="125" t="s">
        <v>147</v>
      </c>
      <c r="C18" s="126"/>
      <c r="D18" s="127"/>
      <c r="E18" s="145"/>
      <c r="F18" s="146"/>
      <c r="G18" s="146"/>
      <c r="H18" s="146"/>
      <c r="I18" s="141"/>
      <c r="J18" s="146"/>
      <c r="K18" s="147"/>
      <c r="L18" s="125"/>
      <c r="M18" s="145">
        <v>2</v>
      </c>
      <c r="N18" s="146"/>
      <c r="O18" s="146"/>
      <c r="P18" s="146"/>
      <c r="Q18" s="141">
        <f t="shared" si="1"/>
        <v>2</v>
      </c>
      <c r="R18" s="146"/>
      <c r="S18" s="147"/>
      <c r="T18" s="125"/>
      <c r="U18" s="125" t="s">
        <v>35</v>
      </c>
      <c r="V18" s="129" t="s">
        <v>148</v>
      </c>
    </row>
    <row r="19" spans="1:25" ht="31.5" x14ac:dyDescent="0.2">
      <c r="A19" s="124">
        <v>9</v>
      </c>
      <c r="B19" s="125" t="s">
        <v>37</v>
      </c>
      <c r="C19" s="126">
        <v>144</v>
      </c>
      <c r="D19" s="127">
        <v>4</v>
      </c>
      <c r="E19" s="145">
        <v>2</v>
      </c>
      <c r="F19" s="146">
        <v>4</v>
      </c>
      <c r="G19" s="146"/>
      <c r="H19" s="146"/>
      <c r="I19" s="141">
        <f t="shared" si="0"/>
        <v>6</v>
      </c>
      <c r="J19" s="146" t="s">
        <v>93</v>
      </c>
      <c r="K19" s="147"/>
      <c r="L19" s="149" t="s">
        <v>108</v>
      </c>
      <c r="M19" s="145">
        <v>2</v>
      </c>
      <c r="N19" s="146">
        <v>4</v>
      </c>
      <c r="O19" s="146"/>
      <c r="P19" s="146"/>
      <c r="Q19" s="141">
        <f t="shared" si="1"/>
        <v>6</v>
      </c>
      <c r="R19" s="146" t="s">
        <v>93</v>
      </c>
      <c r="S19" s="147"/>
      <c r="T19" s="157" t="s">
        <v>94</v>
      </c>
      <c r="U19" s="125" t="s">
        <v>35</v>
      </c>
      <c r="V19" s="129" t="s">
        <v>172</v>
      </c>
    </row>
    <row r="20" spans="1:25" s="113" customFormat="1" x14ac:dyDescent="0.2">
      <c r="A20" s="150">
        <v>10</v>
      </c>
      <c r="B20" s="151" t="s">
        <v>149</v>
      </c>
      <c r="C20" s="152"/>
      <c r="D20" s="153"/>
      <c r="E20" s="154"/>
      <c r="F20" s="155"/>
      <c r="G20" s="155"/>
      <c r="H20" s="155"/>
      <c r="I20" s="141"/>
      <c r="J20" s="155"/>
      <c r="K20" s="156"/>
      <c r="L20" s="151"/>
      <c r="M20" s="154">
        <v>2</v>
      </c>
      <c r="N20" s="155"/>
      <c r="O20" s="155"/>
      <c r="P20" s="155"/>
      <c r="Q20" s="141">
        <f t="shared" si="1"/>
        <v>2</v>
      </c>
      <c r="R20" s="155"/>
      <c r="S20" s="156"/>
      <c r="T20" s="151"/>
      <c r="U20" s="151" t="s">
        <v>35</v>
      </c>
      <c r="V20" s="159" t="s">
        <v>148</v>
      </c>
    </row>
    <row r="21" spans="1:25" s="113" customFormat="1" x14ac:dyDescent="0.2">
      <c r="A21" s="150">
        <v>11</v>
      </c>
      <c r="B21" s="151" t="s">
        <v>151</v>
      </c>
      <c r="C21" s="152"/>
      <c r="D21" s="153"/>
      <c r="E21" s="154"/>
      <c r="F21" s="155"/>
      <c r="G21" s="155"/>
      <c r="H21" s="155"/>
      <c r="I21" s="141"/>
      <c r="J21" s="155"/>
      <c r="K21" s="156"/>
      <c r="L21" s="151"/>
      <c r="M21" s="154">
        <v>2</v>
      </c>
      <c r="N21" s="155"/>
      <c r="O21" s="155"/>
      <c r="P21" s="155"/>
      <c r="Q21" s="141">
        <f t="shared" si="1"/>
        <v>2</v>
      </c>
      <c r="R21" s="155"/>
      <c r="S21" s="156"/>
      <c r="T21" s="151"/>
      <c r="U21" s="151" t="s">
        <v>35</v>
      </c>
      <c r="V21" s="159" t="s">
        <v>148</v>
      </c>
    </row>
    <row r="22" spans="1:25" s="113" customFormat="1" x14ac:dyDescent="0.2">
      <c r="A22" s="150">
        <v>12</v>
      </c>
      <c r="B22" s="151" t="s">
        <v>173</v>
      </c>
      <c r="C22" s="152">
        <v>144</v>
      </c>
      <c r="D22" s="153">
        <v>4</v>
      </c>
      <c r="E22" s="154">
        <v>2</v>
      </c>
      <c r="F22" s="155"/>
      <c r="G22" s="155"/>
      <c r="H22" s="155"/>
      <c r="I22" s="141">
        <f t="shared" si="0"/>
        <v>2</v>
      </c>
      <c r="J22" s="155"/>
      <c r="K22" s="156"/>
      <c r="L22" s="151"/>
      <c r="M22" s="154">
        <v>2</v>
      </c>
      <c r="N22" s="155"/>
      <c r="O22" s="155">
        <v>4</v>
      </c>
      <c r="P22" s="155">
        <v>2</v>
      </c>
      <c r="Q22" s="141">
        <f t="shared" si="1"/>
        <v>8</v>
      </c>
      <c r="R22" s="155" t="s">
        <v>105</v>
      </c>
      <c r="S22" s="156"/>
      <c r="T22" s="157" t="s">
        <v>102</v>
      </c>
      <c r="U22" s="151" t="s">
        <v>35</v>
      </c>
      <c r="V22" s="159" t="s">
        <v>165</v>
      </c>
    </row>
    <row r="23" spans="1:25" ht="31.5" x14ac:dyDescent="0.2">
      <c r="A23" s="124">
        <v>13</v>
      </c>
      <c r="B23" s="125" t="s">
        <v>152</v>
      </c>
      <c r="C23" s="126"/>
      <c r="D23" s="127"/>
      <c r="E23" s="145"/>
      <c r="F23" s="146"/>
      <c r="G23" s="146"/>
      <c r="H23" s="146"/>
      <c r="I23" s="141"/>
      <c r="J23" s="146"/>
      <c r="K23" s="147"/>
      <c r="L23" s="125"/>
      <c r="M23" s="145">
        <v>2</v>
      </c>
      <c r="N23" s="146"/>
      <c r="O23" s="146"/>
      <c r="P23" s="146"/>
      <c r="Q23" s="141">
        <f t="shared" si="1"/>
        <v>2</v>
      </c>
      <c r="R23" s="146"/>
      <c r="S23" s="147"/>
      <c r="T23" s="125"/>
      <c r="U23" s="125" t="s">
        <v>35</v>
      </c>
      <c r="V23" s="129" t="s">
        <v>148</v>
      </c>
    </row>
    <row r="24" spans="1:25" s="113" customFormat="1" x14ac:dyDescent="0.2">
      <c r="A24" s="150">
        <v>14</v>
      </c>
      <c r="B24" s="151" t="s">
        <v>174</v>
      </c>
      <c r="C24" s="152">
        <v>72</v>
      </c>
      <c r="D24" s="153">
        <v>2</v>
      </c>
      <c r="E24" s="154">
        <v>2</v>
      </c>
      <c r="F24" s="155">
        <v>4</v>
      </c>
      <c r="G24" s="155"/>
      <c r="H24" s="155"/>
      <c r="I24" s="141">
        <f t="shared" si="0"/>
        <v>6</v>
      </c>
      <c r="J24" s="155" t="s">
        <v>93</v>
      </c>
      <c r="K24" s="156"/>
      <c r="L24" s="157" t="s">
        <v>94</v>
      </c>
      <c r="M24" s="154"/>
      <c r="N24" s="155"/>
      <c r="O24" s="155"/>
      <c r="P24" s="155"/>
      <c r="Q24" s="141"/>
      <c r="R24" s="155"/>
      <c r="S24" s="156"/>
      <c r="T24" s="151"/>
      <c r="U24" s="151" t="s">
        <v>64</v>
      </c>
      <c r="V24" s="159" t="s">
        <v>175</v>
      </c>
    </row>
    <row r="25" spans="1:25" s="113" customFormat="1" x14ac:dyDescent="0.2">
      <c r="A25" s="150">
        <v>15</v>
      </c>
      <c r="B25" s="151" t="s">
        <v>176</v>
      </c>
      <c r="C25" s="152">
        <v>144</v>
      </c>
      <c r="D25" s="153">
        <v>4</v>
      </c>
      <c r="E25" s="154">
        <v>2</v>
      </c>
      <c r="F25" s="155"/>
      <c r="G25" s="155"/>
      <c r="H25" s="155"/>
      <c r="I25" s="141">
        <f t="shared" si="0"/>
        <v>2</v>
      </c>
      <c r="J25" s="155"/>
      <c r="K25" s="156"/>
      <c r="L25" s="151"/>
      <c r="M25" s="154">
        <v>2</v>
      </c>
      <c r="N25" s="155">
        <v>4</v>
      </c>
      <c r="O25" s="155"/>
      <c r="P25" s="155">
        <v>2</v>
      </c>
      <c r="Q25" s="141">
        <f t="shared" si="1"/>
        <v>8</v>
      </c>
      <c r="R25" s="155" t="s">
        <v>93</v>
      </c>
      <c r="S25" s="156"/>
      <c r="T25" s="157" t="s">
        <v>102</v>
      </c>
      <c r="U25" s="151" t="s">
        <v>41</v>
      </c>
      <c r="V25" s="159" t="s">
        <v>165</v>
      </c>
    </row>
    <row r="26" spans="1:25" s="113" customFormat="1" x14ac:dyDescent="0.2">
      <c r="A26" s="150">
        <v>16</v>
      </c>
      <c r="B26" s="151" t="s">
        <v>153</v>
      </c>
      <c r="C26" s="152"/>
      <c r="D26" s="153"/>
      <c r="E26" s="154"/>
      <c r="F26" s="155"/>
      <c r="G26" s="155"/>
      <c r="H26" s="155"/>
      <c r="I26" s="141"/>
      <c r="J26" s="155"/>
      <c r="K26" s="156"/>
      <c r="L26" s="151"/>
      <c r="M26" s="154">
        <v>2</v>
      </c>
      <c r="N26" s="155"/>
      <c r="O26" s="155"/>
      <c r="P26" s="155"/>
      <c r="Q26" s="141">
        <f t="shared" si="1"/>
        <v>2</v>
      </c>
      <c r="R26" s="155"/>
      <c r="S26" s="156"/>
      <c r="T26" s="151"/>
      <c r="U26" s="151" t="s">
        <v>43</v>
      </c>
      <c r="V26" s="159" t="s">
        <v>148</v>
      </c>
    </row>
    <row r="27" spans="1:25" s="113" customFormat="1" x14ac:dyDescent="0.2">
      <c r="A27" s="150">
        <v>17</v>
      </c>
      <c r="B27" s="151" t="s">
        <v>154</v>
      </c>
      <c r="C27" s="152"/>
      <c r="D27" s="153"/>
      <c r="E27" s="154"/>
      <c r="F27" s="155"/>
      <c r="G27" s="155"/>
      <c r="H27" s="155"/>
      <c r="I27" s="141"/>
      <c r="J27" s="155"/>
      <c r="K27" s="156"/>
      <c r="L27" s="151"/>
      <c r="M27" s="154">
        <v>2</v>
      </c>
      <c r="N27" s="155"/>
      <c r="O27" s="155"/>
      <c r="P27" s="155"/>
      <c r="Q27" s="141">
        <f t="shared" si="1"/>
        <v>2</v>
      </c>
      <c r="R27" s="155"/>
      <c r="S27" s="156"/>
      <c r="T27" s="151"/>
      <c r="U27" s="151" t="s">
        <v>35</v>
      </c>
      <c r="V27" s="159" t="s">
        <v>148</v>
      </c>
    </row>
    <row r="28" spans="1:25" ht="31.5" x14ac:dyDescent="0.2">
      <c r="A28" s="124">
        <v>18</v>
      </c>
      <c r="B28" s="125" t="s">
        <v>177</v>
      </c>
      <c r="C28" s="126">
        <v>216</v>
      </c>
      <c r="D28" s="127">
        <v>6</v>
      </c>
      <c r="E28" s="145">
        <v>2</v>
      </c>
      <c r="F28" s="146"/>
      <c r="G28" s="146">
        <v>2</v>
      </c>
      <c r="H28" s="146"/>
      <c r="I28" s="141">
        <f t="shared" si="0"/>
        <v>4</v>
      </c>
      <c r="J28" s="146" t="s">
        <v>93</v>
      </c>
      <c r="K28" s="147"/>
      <c r="L28" s="157" t="s">
        <v>94</v>
      </c>
      <c r="M28" s="145">
        <v>4</v>
      </c>
      <c r="N28" s="146"/>
      <c r="O28" s="146">
        <v>6</v>
      </c>
      <c r="P28" s="146"/>
      <c r="Q28" s="141">
        <f t="shared" si="1"/>
        <v>10</v>
      </c>
      <c r="R28" s="146"/>
      <c r="S28" s="148" t="s">
        <v>101</v>
      </c>
      <c r="T28" s="149" t="s">
        <v>108</v>
      </c>
      <c r="U28" s="125" t="s">
        <v>43</v>
      </c>
      <c r="V28" s="129" t="s">
        <v>178</v>
      </c>
    </row>
    <row r="29" spans="1:25" ht="32.25" thickBot="1" x14ac:dyDescent="0.25">
      <c r="A29" s="130">
        <v>19</v>
      </c>
      <c r="B29" s="131" t="s">
        <v>179</v>
      </c>
      <c r="C29" s="132">
        <v>324</v>
      </c>
      <c r="D29" s="133">
        <v>9</v>
      </c>
      <c r="E29" s="134"/>
      <c r="F29" s="135"/>
      <c r="G29" s="135"/>
      <c r="H29" s="135"/>
      <c r="I29" s="135"/>
      <c r="J29" s="135"/>
      <c r="K29" s="160"/>
      <c r="L29" s="131"/>
      <c r="M29" s="134"/>
      <c r="N29" s="135"/>
      <c r="O29" s="135"/>
      <c r="P29" s="135"/>
      <c r="Q29" s="135"/>
      <c r="R29" s="135"/>
      <c r="S29" s="160"/>
      <c r="T29" s="161" t="s">
        <v>108</v>
      </c>
      <c r="U29" s="131" t="s">
        <v>35</v>
      </c>
      <c r="V29" s="136" t="s">
        <v>180</v>
      </c>
    </row>
    <row r="31" spans="1:25" s="112" customFormat="1" x14ac:dyDescent="0.2">
      <c r="A31" s="4" t="s">
        <v>26</v>
      </c>
      <c r="B31" s="4"/>
      <c r="C31" s="113"/>
      <c r="D31" s="113"/>
      <c r="E31" s="115" t="s">
        <v>51</v>
      </c>
      <c r="F31" s="115"/>
      <c r="G31" s="113"/>
      <c r="H31" s="113"/>
      <c r="I31" s="113"/>
      <c r="J31" s="113"/>
      <c r="K31" s="113"/>
      <c r="L31" s="113"/>
      <c r="M31" s="113" t="s">
        <v>52</v>
      </c>
      <c r="N31" s="113"/>
      <c r="O31" s="113"/>
      <c r="P31" s="113"/>
      <c r="Q31" s="113"/>
      <c r="R31" s="113"/>
      <c r="S31" s="113"/>
      <c r="T31" s="119" t="s">
        <v>53</v>
      </c>
      <c r="U31" s="119"/>
      <c r="V31" s="119"/>
      <c r="W31" s="119"/>
      <c r="X31" s="113"/>
      <c r="Y31" s="119"/>
    </row>
  </sheetData>
  <mergeCells count="18">
    <mergeCell ref="V8:V10"/>
    <mergeCell ref="L8:L10"/>
    <mergeCell ref="T8:T10"/>
    <mergeCell ref="A8:A10"/>
    <mergeCell ref="B8:B10"/>
    <mergeCell ref="C8:C10"/>
    <mergeCell ref="D8:D10"/>
    <mergeCell ref="J8:J10"/>
    <mergeCell ref="A31:B31"/>
    <mergeCell ref="A4:B4"/>
    <mergeCell ref="D4:E4"/>
    <mergeCell ref="T4:U4"/>
    <mergeCell ref="K8:K10"/>
    <mergeCell ref="R8:R10"/>
    <mergeCell ref="S8:S10"/>
    <mergeCell ref="E8:I9"/>
    <mergeCell ref="M8:Q9"/>
    <mergeCell ref="U8:U10"/>
  </mergeCells>
  <printOptions horizontalCentered="1" verticalCentered="1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opLeftCell="A16" zoomScale="70" zoomScaleNormal="70" workbookViewId="0">
      <selection activeCell="A30" sqref="A30"/>
    </sheetView>
  </sheetViews>
  <sheetFormatPr defaultRowHeight="15.75" customHeight="1" x14ac:dyDescent="0.2"/>
  <cols>
    <col min="1" max="1" width="5" style="162" customWidth="1"/>
    <col min="2" max="2" width="44.7109375" style="162" customWidth="1"/>
    <col min="3" max="3" width="7.140625" style="162" customWidth="1"/>
    <col min="4" max="8" width="6" style="162" customWidth="1"/>
    <col min="9" max="9" width="7.140625" style="162" customWidth="1"/>
    <col min="10" max="11" width="6" style="162" customWidth="1"/>
    <col min="12" max="12" width="10.28515625" style="162" customWidth="1"/>
    <col min="13" max="16" width="6" style="162" customWidth="1"/>
    <col min="17" max="17" width="7.28515625" style="162" customWidth="1"/>
    <col min="18" max="19" width="6" style="162" customWidth="1"/>
    <col min="20" max="20" width="9.85546875" style="162" customWidth="1"/>
    <col min="21" max="21" width="8.28515625" style="162" customWidth="1"/>
    <col min="22" max="38" width="6" style="162" customWidth="1"/>
    <col min="39" max="16384" width="9.140625" style="162"/>
  </cols>
  <sheetData>
    <row r="1" spans="1:27" s="112" customFormat="1" x14ac:dyDescent="0.2">
      <c r="A1" s="113"/>
      <c r="B1" s="113"/>
      <c r="C1" s="113"/>
      <c r="D1" s="114"/>
      <c r="E1" s="114"/>
      <c r="F1" s="114"/>
      <c r="G1" s="113" t="s">
        <v>0</v>
      </c>
      <c r="H1" s="114"/>
      <c r="I1" s="114"/>
      <c r="J1" s="114"/>
      <c r="K1" s="114"/>
      <c r="L1" s="114"/>
      <c r="M1" s="114"/>
      <c r="N1" s="114"/>
      <c r="O1" s="114"/>
      <c r="P1" s="114"/>
      <c r="Q1" s="113"/>
      <c r="R1" s="113"/>
      <c r="S1" s="113"/>
      <c r="T1" s="115" t="s">
        <v>1</v>
      </c>
      <c r="U1" s="115"/>
      <c r="V1" s="115"/>
      <c r="W1" s="115"/>
      <c r="X1" s="115"/>
      <c r="Y1" s="116"/>
      <c r="Z1" s="116"/>
      <c r="AA1" s="117"/>
    </row>
    <row r="2" spans="1:27" s="112" customFormat="1" ht="15" customHeight="1" x14ac:dyDescent="0.2">
      <c r="A2" s="113"/>
      <c r="B2" s="115"/>
      <c r="C2" s="115"/>
      <c r="D2" s="115"/>
      <c r="E2" s="115"/>
      <c r="F2" s="115"/>
      <c r="G2" s="113" t="s">
        <v>2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 t="s">
        <v>3</v>
      </c>
      <c r="U2" s="115"/>
      <c r="V2" s="115"/>
      <c r="W2" s="115"/>
      <c r="X2" s="115"/>
      <c r="Y2" s="118"/>
      <c r="Z2" s="118"/>
      <c r="AA2" s="117"/>
    </row>
    <row r="3" spans="1:27" s="112" customFormat="1" x14ac:dyDescent="0.2">
      <c r="A3" s="113"/>
      <c r="B3" s="113"/>
      <c r="C3" s="113"/>
      <c r="D3" s="113"/>
      <c r="E3" s="113"/>
      <c r="F3" s="115" t="s">
        <v>4</v>
      </c>
      <c r="G3" s="115"/>
      <c r="H3" s="115"/>
      <c r="I3" s="115"/>
      <c r="J3" s="115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6"/>
      <c r="Z3" s="118"/>
      <c r="AA3" s="117"/>
    </row>
    <row r="4" spans="1:27" s="112" customFormat="1" ht="16.149999999999999" customHeight="1" x14ac:dyDescent="0.2">
      <c r="A4" s="186" t="s">
        <v>27</v>
      </c>
      <c r="B4" s="186"/>
      <c r="C4" s="113"/>
      <c r="D4" s="187" t="s">
        <v>45</v>
      </c>
      <c r="E4" s="4"/>
      <c r="F4" s="113"/>
      <c r="G4" s="114" t="s">
        <v>72</v>
      </c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4" t="s">
        <v>54</v>
      </c>
      <c r="U4" s="4"/>
      <c r="V4" s="114"/>
      <c r="W4" s="114"/>
      <c r="X4" s="114"/>
      <c r="Y4" s="120"/>
      <c r="Z4" s="120"/>
      <c r="AA4" s="121"/>
    </row>
    <row r="5" spans="1:27" s="122" customFormat="1" x14ac:dyDescent="0.2">
      <c r="A5" s="113"/>
      <c r="B5" s="113"/>
      <c r="C5" s="113"/>
      <c r="D5" s="115"/>
      <c r="E5" s="114" t="s">
        <v>73</v>
      </c>
      <c r="F5" s="115"/>
      <c r="G5" s="114" t="s">
        <v>118</v>
      </c>
      <c r="H5" s="115"/>
      <c r="I5" s="115"/>
      <c r="J5" s="115"/>
      <c r="K5" s="115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23"/>
    </row>
    <row r="6" spans="1:27" s="112" customFormat="1" x14ac:dyDescent="0.2">
      <c r="A6" s="113"/>
      <c r="B6" s="113"/>
      <c r="C6" s="113"/>
      <c r="D6" s="113"/>
      <c r="E6" s="113"/>
      <c r="F6" s="113"/>
      <c r="G6" s="113" t="s">
        <v>142</v>
      </c>
      <c r="H6" s="113"/>
      <c r="I6" s="113"/>
      <c r="J6" s="113"/>
      <c r="K6" s="115" t="s">
        <v>50</v>
      </c>
      <c r="L6" s="115"/>
      <c r="M6" s="115"/>
      <c r="N6" s="115"/>
      <c r="O6" s="115"/>
      <c r="P6" s="115"/>
      <c r="Q6" s="115"/>
      <c r="R6" s="115"/>
      <c r="S6" s="115"/>
      <c r="T6" s="115" t="s">
        <v>71</v>
      </c>
      <c r="U6" s="115"/>
      <c r="V6" s="115"/>
      <c r="W6" s="115"/>
      <c r="X6" s="115"/>
      <c r="Y6" s="118"/>
      <c r="Z6" s="118"/>
      <c r="AA6" s="118"/>
    </row>
    <row r="7" spans="1:27" ht="16.5" thickBot="1" x14ac:dyDescent="0.25"/>
    <row r="8" spans="1:27" ht="31.5" customHeight="1" x14ac:dyDescent="0.2">
      <c r="A8" s="177" t="s">
        <v>76</v>
      </c>
      <c r="B8" s="163" t="s">
        <v>77</v>
      </c>
      <c r="C8" s="180" t="s">
        <v>78</v>
      </c>
      <c r="D8" s="183" t="s">
        <v>79</v>
      </c>
      <c r="E8" s="172" t="s">
        <v>143</v>
      </c>
      <c r="F8" s="172"/>
      <c r="G8" s="172"/>
      <c r="H8" s="172"/>
      <c r="I8" s="173"/>
      <c r="J8" s="3" t="s">
        <v>81</v>
      </c>
      <c r="K8" s="169" t="s">
        <v>82</v>
      </c>
      <c r="L8" s="176" t="s">
        <v>83</v>
      </c>
      <c r="M8" s="172" t="s">
        <v>144</v>
      </c>
      <c r="N8" s="172"/>
      <c r="O8" s="172"/>
      <c r="P8" s="172"/>
      <c r="Q8" s="173"/>
      <c r="R8" s="3" t="s">
        <v>81</v>
      </c>
      <c r="S8" s="169" t="s">
        <v>82</v>
      </c>
      <c r="T8" s="176" t="s">
        <v>83</v>
      </c>
      <c r="U8" s="163" t="s">
        <v>85</v>
      </c>
      <c r="V8" s="166" t="s">
        <v>86</v>
      </c>
    </row>
    <row r="9" spans="1:27" ht="15.75" customHeight="1" x14ac:dyDescent="0.2">
      <c r="A9" s="178"/>
      <c r="B9" s="164"/>
      <c r="C9" s="181"/>
      <c r="D9" s="184"/>
      <c r="E9" s="174"/>
      <c r="F9" s="174"/>
      <c r="G9" s="174"/>
      <c r="H9" s="174"/>
      <c r="I9" s="175"/>
      <c r="J9" s="2"/>
      <c r="K9" s="170"/>
      <c r="L9" s="164"/>
      <c r="M9" s="174"/>
      <c r="N9" s="174"/>
      <c r="O9" s="174"/>
      <c r="P9" s="174"/>
      <c r="Q9" s="175"/>
      <c r="R9" s="2"/>
      <c r="S9" s="170"/>
      <c r="T9" s="164"/>
      <c r="U9" s="164"/>
      <c r="V9" s="167"/>
    </row>
    <row r="10" spans="1:27" ht="16.5" thickBot="1" x14ac:dyDescent="0.25">
      <c r="A10" s="179"/>
      <c r="B10" s="165"/>
      <c r="C10" s="182"/>
      <c r="D10" s="185"/>
      <c r="E10" s="134" t="s">
        <v>87</v>
      </c>
      <c r="F10" s="135" t="s">
        <v>88</v>
      </c>
      <c r="G10" s="135" t="s">
        <v>89</v>
      </c>
      <c r="H10" s="135" t="s">
        <v>90</v>
      </c>
      <c r="I10" s="135" t="s">
        <v>91</v>
      </c>
      <c r="J10" s="1"/>
      <c r="K10" s="171"/>
      <c r="L10" s="165"/>
      <c r="M10" s="134" t="s">
        <v>87</v>
      </c>
      <c r="N10" s="135" t="s">
        <v>88</v>
      </c>
      <c r="O10" s="135" t="s">
        <v>89</v>
      </c>
      <c r="P10" s="135" t="s">
        <v>90</v>
      </c>
      <c r="Q10" s="135" t="s">
        <v>91</v>
      </c>
      <c r="R10" s="1"/>
      <c r="S10" s="171"/>
      <c r="T10" s="165"/>
      <c r="U10" s="165"/>
      <c r="V10" s="168"/>
    </row>
    <row r="11" spans="1:27" x14ac:dyDescent="0.2">
      <c r="A11" s="137">
        <v>1</v>
      </c>
      <c r="B11" s="138" t="s">
        <v>145</v>
      </c>
      <c r="C11" s="139">
        <v>108</v>
      </c>
      <c r="D11" s="140">
        <v>3</v>
      </c>
      <c r="E11" s="128">
        <v>2</v>
      </c>
      <c r="F11" s="141"/>
      <c r="G11" s="141"/>
      <c r="H11" s="141"/>
      <c r="I11" s="141">
        <f>SUM(E11:H11)</f>
        <v>2</v>
      </c>
      <c r="J11" s="141"/>
      <c r="K11" s="142"/>
      <c r="L11" s="138"/>
      <c r="M11" s="128">
        <v>4</v>
      </c>
      <c r="N11" s="141"/>
      <c r="O11" s="141">
        <v>2</v>
      </c>
      <c r="P11" s="141"/>
      <c r="Q11" s="141">
        <f>SUM(M11:P11)</f>
        <v>6</v>
      </c>
      <c r="R11" s="141" t="s">
        <v>93</v>
      </c>
      <c r="S11" s="142"/>
      <c r="T11" s="157" t="s">
        <v>94</v>
      </c>
      <c r="U11" s="138" t="s">
        <v>55</v>
      </c>
      <c r="V11" s="144" t="s">
        <v>146</v>
      </c>
    </row>
    <row r="12" spans="1:27" ht="31.5" x14ac:dyDescent="0.2">
      <c r="A12" s="124">
        <v>2</v>
      </c>
      <c r="B12" s="125" t="s">
        <v>147</v>
      </c>
      <c r="C12" s="126">
        <v>144</v>
      </c>
      <c r="D12" s="127">
        <v>4</v>
      </c>
      <c r="E12" s="145">
        <v>2</v>
      </c>
      <c r="F12" s="146">
        <v>4</v>
      </c>
      <c r="G12" s="146">
        <v>4</v>
      </c>
      <c r="H12" s="146"/>
      <c r="I12" s="146">
        <f t="shared" ref="I12:I27" si="0">SUM(E12:H12)</f>
        <v>10</v>
      </c>
      <c r="J12" s="155" t="s">
        <v>105</v>
      </c>
      <c r="K12" s="147"/>
      <c r="L12" s="157" t="s">
        <v>94</v>
      </c>
      <c r="M12" s="145"/>
      <c r="N12" s="146"/>
      <c r="O12" s="146"/>
      <c r="P12" s="146"/>
      <c r="Q12" s="146"/>
      <c r="R12" s="146"/>
      <c r="S12" s="147"/>
      <c r="T12" s="125"/>
      <c r="U12" s="125" t="s">
        <v>35</v>
      </c>
      <c r="V12" s="129" t="s">
        <v>148</v>
      </c>
    </row>
    <row r="13" spans="1:27" x14ac:dyDescent="0.2">
      <c r="A13" s="124">
        <v>3</v>
      </c>
      <c r="B13" s="125" t="s">
        <v>149</v>
      </c>
      <c r="C13" s="126">
        <v>108</v>
      </c>
      <c r="D13" s="127">
        <v>3</v>
      </c>
      <c r="E13" s="145">
        <v>2</v>
      </c>
      <c r="F13" s="146"/>
      <c r="G13" s="146">
        <v>4</v>
      </c>
      <c r="H13" s="146"/>
      <c r="I13" s="146">
        <f t="shared" si="0"/>
        <v>6</v>
      </c>
      <c r="J13" s="146" t="s">
        <v>93</v>
      </c>
      <c r="K13" s="147"/>
      <c r="L13" s="157" t="s">
        <v>94</v>
      </c>
      <c r="M13" s="145"/>
      <c r="N13" s="146"/>
      <c r="O13" s="146"/>
      <c r="P13" s="146"/>
      <c r="Q13" s="146"/>
      <c r="R13" s="146"/>
      <c r="S13" s="147"/>
      <c r="T13" s="125"/>
      <c r="U13" s="125" t="s">
        <v>35</v>
      </c>
      <c r="V13" s="129" t="s">
        <v>148</v>
      </c>
    </row>
    <row r="14" spans="1:27" ht="31.5" x14ac:dyDescent="0.2">
      <c r="A14" s="124">
        <v>4</v>
      </c>
      <c r="B14" s="125" t="s">
        <v>150</v>
      </c>
      <c r="C14" s="126">
        <v>144</v>
      </c>
      <c r="D14" s="127">
        <v>4</v>
      </c>
      <c r="E14" s="145">
        <v>2</v>
      </c>
      <c r="F14" s="146"/>
      <c r="G14" s="146"/>
      <c r="H14" s="146"/>
      <c r="I14" s="146">
        <f t="shared" si="0"/>
        <v>2</v>
      </c>
      <c r="J14" s="146"/>
      <c r="K14" s="147"/>
      <c r="L14" s="125"/>
      <c r="M14" s="145">
        <v>2</v>
      </c>
      <c r="N14" s="146">
        <v>4</v>
      </c>
      <c r="O14" s="146">
        <v>4</v>
      </c>
      <c r="P14" s="146">
        <v>2</v>
      </c>
      <c r="Q14" s="146">
        <f t="shared" ref="Q14:Q27" si="1">SUM(M14:P14)</f>
        <v>12</v>
      </c>
      <c r="R14" s="146" t="s">
        <v>93</v>
      </c>
      <c r="S14" s="147"/>
      <c r="T14" s="143" t="s">
        <v>102</v>
      </c>
      <c r="U14" s="125" t="s">
        <v>35</v>
      </c>
      <c r="V14" s="129" t="s">
        <v>146</v>
      </c>
    </row>
    <row r="15" spans="1:27" x14ac:dyDescent="0.2">
      <c r="A15" s="124">
        <v>5</v>
      </c>
      <c r="B15" s="125" t="s">
        <v>151</v>
      </c>
      <c r="C15" s="126">
        <v>144</v>
      </c>
      <c r="D15" s="127">
        <v>4</v>
      </c>
      <c r="E15" s="145">
        <v>2</v>
      </c>
      <c r="F15" s="146"/>
      <c r="G15" s="146">
        <v>4</v>
      </c>
      <c r="H15" s="146">
        <v>2</v>
      </c>
      <c r="I15" s="146">
        <f t="shared" si="0"/>
        <v>8</v>
      </c>
      <c r="J15" s="146" t="s">
        <v>93</v>
      </c>
      <c r="K15" s="147"/>
      <c r="L15" s="143" t="s">
        <v>102</v>
      </c>
      <c r="M15" s="145"/>
      <c r="N15" s="146"/>
      <c r="O15" s="146"/>
      <c r="P15" s="146"/>
      <c r="Q15" s="146"/>
      <c r="R15" s="146"/>
      <c r="S15" s="147"/>
      <c r="T15" s="125"/>
      <c r="U15" s="125" t="s">
        <v>35</v>
      </c>
      <c r="V15" s="129" t="s">
        <v>148</v>
      </c>
    </row>
    <row r="16" spans="1:27" ht="47.25" x14ac:dyDescent="0.2">
      <c r="A16" s="124">
        <v>6</v>
      </c>
      <c r="B16" s="125" t="s">
        <v>126</v>
      </c>
      <c r="C16" s="126"/>
      <c r="D16" s="127"/>
      <c r="E16" s="145"/>
      <c r="F16" s="146"/>
      <c r="G16" s="146"/>
      <c r="H16" s="146"/>
      <c r="I16" s="146"/>
      <c r="J16" s="146"/>
      <c r="K16" s="147"/>
      <c r="L16" s="125"/>
      <c r="M16" s="145">
        <v>2</v>
      </c>
      <c r="N16" s="146"/>
      <c r="O16" s="146"/>
      <c r="P16" s="146"/>
      <c r="Q16" s="146">
        <f t="shared" si="1"/>
        <v>2</v>
      </c>
      <c r="R16" s="146"/>
      <c r="S16" s="147"/>
      <c r="T16" s="125"/>
      <c r="U16" s="125" t="s">
        <v>114</v>
      </c>
      <c r="V16" s="129" t="s">
        <v>127</v>
      </c>
    </row>
    <row r="17" spans="1:25" ht="31.5" x14ac:dyDescent="0.2">
      <c r="A17" s="124">
        <v>7</v>
      </c>
      <c r="B17" s="125" t="s">
        <v>152</v>
      </c>
      <c r="C17" s="126">
        <v>72</v>
      </c>
      <c r="D17" s="127">
        <v>2</v>
      </c>
      <c r="E17" s="145">
        <v>2</v>
      </c>
      <c r="F17" s="146"/>
      <c r="G17" s="146">
        <v>4</v>
      </c>
      <c r="H17" s="146"/>
      <c r="I17" s="146">
        <f t="shared" si="0"/>
        <v>6</v>
      </c>
      <c r="J17" s="146" t="s">
        <v>93</v>
      </c>
      <c r="K17" s="147"/>
      <c r="L17" s="157" t="s">
        <v>94</v>
      </c>
      <c r="M17" s="145"/>
      <c r="N17" s="146"/>
      <c r="O17" s="146"/>
      <c r="P17" s="146"/>
      <c r="Q17" s="146"/>
      <c r="R17" s="146"/>
      <c r="S17" s="147"/>
      <c r="T17" s="125"/>
      <c r="U17" s="125" t="s">
        <v>35</v>
      </c>
      <c r="V17" s="129" t="s">
        <v>148</v>
      </c>
    </row>
    <row r="18" spans="1:25" ht="31.5" x14ac:dyDescent="0.2">
      <c r="A18" s="124">
        <v>8</v>
      </c>
      <c r="B18" s="125" t="s">
        <v>129</v>
      </c>
      <c r="C18" s="126"/>
      <c r="D18" s="127"/>
      <c r="E18" s="145"/>
      <c r="F18" s="146"/>
      <c r="G18" s="146"/>
      <c r="H18" s="146"/>
      <c r="I18" s="146"/>
      <c r="J18" s="146"/>
      <c r="K18" s="147"/>
      <c r="L18" s="125"/>
      <c r="M18" s="145">
        <v>2</v>
      </c>
      <c r="N18" s="146"/>
      <c r="O18" s="146"/>
      <c r="P18" s="146"/>
      <c r="Q18" s="146">
        <f t="shared" si="1"/>
        <v>2</v>
      </c>
      <c r="R18" s="146"/>
      <c r="S18" s="147"/>
      <c r="T18" s="125"/>
      <c r="U18" s="125" t="s">
        <v>35</v>
      </c>
      <c r="V18" s="129" t="s">
        <v>127</v>
      </c>
    </row>
    <row r="19" spans="1:25" x14ac:dyDescent="0.2">
      <c r="A19" s="124">
        <v>9</v>
      </c>
      <c r="B19" s="125" t="s">
        <v>132</v>
      </c>
      <c r="C19" s="126"/>
      <c r="D19" s="127"/>
      <c r="E19" s="145"/>
      <c r="F19" s="146"/>
      <c r="G19" s="146"/>
      <c r="H19" s="146"/>
      <c r="I19" s="146"/>
      <c r="J19" s="146"/>
      <c r="K19" s="147"/>
      <c r="L19" s="125"/>
      <c r="M19" s="145">
        <v>2</v>
      </c>
      <c r="N19" s="146"/>
      <c r="O19" s="146"/>
      <c r="P19" s="146"/>
      <c r="Q19" s="146">
        <f t="shared" si="1"/>
        <v>2</v>
      </c>
      <c r="R19" s="146"/>
      <c r="S19" s="147"/>
      <c r="T19" s="125"/>
      <c r="U19" s="125" t="s">
        <v>35</v>
      </c>
      <c r="V19" s="129" t="s">
        <v>127</v>
      </c>
    </row>
    <row r="20" spans="1:25" x14ac:dyDescent="0.2">
      <c r="A20" s="124">
        <v>10</v>
      </c>
      <c r="B20" s="125" t="s">
        <v>153</v>
      </c>
      <c r="C20" s="126">
        <v>108</v>
      </c>
      <c r="D20" s="127">
        <v>3</v>
      </c>
      <c r="E20" s="145">
        <v>2</v>
      </c>
      <c r="F20" s="146"/>
      <c r="G20" s="146">
        <v>4</v>
      </c>
      <c r="H20" s="146"/>
      <c r="I20" s="146">
        <f t="shared" si="0"/>
        <v>6</v>
      </c>
      <c r="J20" s="155" t="s">
        <v>105</v>
      </c>
      <c r="K20" s="147"/>
      <c r="L20" s="157" t="s">
        <v>94</v>
      </c>
      <c r="M20" s="145"/>
      <c r="N20" s="146"/>
      <c r="O20" s="146"/>
      <c r="P20" s="146"/>
      <c r="Q20" s="146"/>
      <c r="R20" s="146"/>
      <c r="S20" s="147"/>
      <c r="T20" s="125"/>
      <c r="U20" s="125" t="s">
        <v>43</v>
      </c>
      <c r="V20" s="129" t="s">
        <v>148</v>
      </c>
    </row>
    <row r="21" spans="1:25" x14ac:dyDescent="0.2">
      <c r="A21" s="124">
        <v>11</v>
      </c>
      <c r="B21" s="125" t="s">
        <v>154</v>
      </c>
      <c r="C21" s="126">
        <v>144</v>
      </c>
      <c r="D21" s="127">
        <v>4</v>
      </c>
      <c r="E21" s="145">
        <v>4</v>
      </c>
      <c r="F21" s="146"/>
      <c r="G21" s="146">
        <v>4</v>
      </c>
      <c r="H21" s="146">
        <v>2</v>
      </c>
      <c r="I21" s="146">
        <f t="shared" si="0"/>
        <v>10</v>
      </c>
      <c r="J21" s="146" t="s">
        <v>93</v>
      </c>
      <c r="K21" s="147"/>
      <c r="L21" s="143" t="s">
        <v>102</v>
      </c>
      <c r="M21" s="145"/>
      <c r="N21" s="146"/>
      <c r="O21" s="146"/>
      <c r="P21" s="146"/>
      <c r="Q21" s="146"/>
      <c r="R21" s="146"/>
      <c r="S21" s="147"/>
      <c r="T21" s="125"/>
      <c r="U21" s="125" t="s">
        <v>35</v>
      </c>
      <c r="V21" s="129" t="s">
        <v>148</v>
      </c>
    </row>
    <row r="22" spans="1:25" x14ac:dyDescent="0.2">
      <c r="A22" s="124">
        <v>12</v>
      </c>
      <c r="B22" s="125" t="s">
        <v>118</v>
      </c>
      <c r="C22" s="126"/>
      <c r="D22" s="127"/>
      <c r="E22" s="145"/>
      <c r="F22" s="146"/>
      <c r="G22" s="146"/>
      <c r="H22" s="146"/>
      <c r="I22" s="146"/>
      <c r="J22" s="146"/>
      <c r="K22" s="147"/>
      <c r="L22" s="125"/>
      <c r="M22" s="145">
        <v>2</v>
      </c>
      <c r="N22" s="146"/>
      <c r="O22" s="146"/>
      <c r="P22" s="146"/>
      <c r="Q22" s="146">
        <f t="shared" si="1"/>
        <v>2</v>
      </c>
      <c r="R22" s="146"/>
      <c r="S22" s="147"/>
      <c r="T22" s="125"/>
      <c r="U22" s="125" t="s">
        <v>35</v>
      </c>
      <c r="V22" s="129" t="s">
        <v>134</v>
      </c>
    </row>
    <row r="23" spans="1:25" x14ac:dyDescent="0.2">
      <c r="A23" s="124">
        <v>13</v>
      </c>
      <c r="B23" s="125" t="s">
        <v>135</v>
      </c>
      <c r="C23" s="126"/>
      <c r="D23" s="127"/>
      <c r="E23" s="145"/>
      <c r="F23" s="146"/>
      <c r="G23" s="146"/>
      <c r="H23" s="146"/>
      <c r="I23" s="146"/>
      <c r="J23" s="146"/>
      <c r="K23" s="147"/>
      <c r="L23" s="125"/>
      <c r="M23" s="145">
        <v>2</v>
      </c>
      <c r="N23" s="146"/>
      <c r="O23" s="146"/>
      <c r="P23" s="146"/>
      <c r="Q23" s="146">
        <f t="shared" si="1"/>
        <v>2</v>
      </c>
      <c r="R23" s="146"/>
      <c r="S23" s="147"/>
      <c r="T23" s="125"/>
      <c r="U23" s="125" t="s">
        <v>35</v>
      </c>
      <c r="V23" s="129" t="s">
        <v>127</v>
      </c>
    </row>
    <row r="24" spans="1:25" ht="31.5" x14ac:dyDescent="0.2">
      <c r="A24" s="124">
        <v>14</v>
      </c>
      <c r="B24" s="125" t="s">
        <v>155</v>
      </c>
      <c r="C24" s="126">
        <v>216</v>
      </c>
      <c r="D24" s="127">
        <v>6</v>
      </c>
      <c r="E24" s="145">
        <v>2</v>
      </c>
      <c r="F24" s="146"/>
      <c r="G24" s="146"/>
      <c r="H24" s="146"/>
      <c r="I24" s="146">
        <f t="shared" si="0"/>
        <v>2</v>
      </c>
      <c r="J24" s="146"/>
      <c r="K24" s="147"/>
      <c r="L24" s="125"/>
      <c r="M24" s="145">
        <v>2</v>
      </c>
      <c r="N24" s="146">
        <v>4</v>
      </c>
      <c r="O24" s="146">
        <v>6</v>
      </c>
      <c r="P24" s="146">
        <v>2</v>
      </c>
      <c r="Q24" s="146">
        <f t="shared" si="1"/>
        <v>14</v>
      </c>
      <c r="R24" s="146"/>
      <c r="S24" s="148" t="s">
        <v>101</v>
      </c>
      <c r="T24" s="143" t="s">
        <v>102</v>
      </c>
      <c r="U24" s="125" t="s">
        <v>35</v>
      </c>
      <c r="V24" s="129" t="s">
        <v>146</v>
      </c>
    </row>
    <row r="25" spans="1:25" ht="31.5" x14ac:dyDescent="0.2">
      <c r="A25" s="124">
        <v>15</v>
      </c>
      <c r="B25" s="125" t="s">
        <v>156</v>
      </c>
      <c r="C25" s="126">
        <v>108</v>
      </c>
      <c r="D25" s="127">
        <v>3</v>
      </c>
      <c r="E25" s="145">
        <v>2</v>
      </c>
      <c r="F25" s="146"/>
      <c r="G25" s="146"/>
      <c r="H25" s="146"/>
      <c r="I25" s="146">
        <f t="shared" si="0"/>
        <v>2</v>
      </c>
      <c r="J25" s="146"/>
      <c r="K25" s="147"/>
      <c r="L25" s="125"/>
      <c r="M25" s="145">
        <v>2</v>
      </c>
      <c r="N25" s="146"/>
      <c r="O25" s="146">
        <v>4</v>
      </c>
      <c r="P25" s="146"/>
      <c r="Q25" s="146">
        <f t="shared" si="1"/>
        <v>6</v>
      </c>
      <c r="R25" s="146" t="s">
        <v>93</v>
      </c>
      <c r="S25" s="147"/>
      <c r="T25" s="157" t="s">
        <v>94</v>
      </c>
      <c r="U25" s="125" t="s">
        <v>35</v>
      </c>
      <c r="V25" s="129" t="s">
        <v>146</v>
      </c>
    </row>
    <row r="26" spans="1:25" ht="31.5" x14ac:dyDescent="0.2">
      <c r="A26" s="124">
        <v>16</v>
      </c>
      <c r="B26" s="125" t="s">
        <v>140</v>
      </c>
      <c r="C26" s="126"/>
      <c r="D26" s="127"/>
      <c r="E26" s="145"/>
      <c r="F26" s="146"/>
      <c r="G26" s="146"/>
      <c r="H26" s="146"/>
      <c r="I26" s="146"/>
      <c r="J26" s="146"/>
      <c r="K26" s="147"/>
      <c r="L26" s="125"/>
      <c r="M26" s="145">
        <v>2</v>
      </c>
      <c r="N26" s="146"/>
      <c r="O26" s="146"/>
      <c r="P26" s="146"/>
      <c r="Q26" s="146">
        <f t="shared" si="1"/>
        <v>2</v>
      </c>
      <c r="R26" s="146"/>
      <c r="S26" s="147"/>
      <c r="T26" s="125"/>
      <c r="U26" s="125" t="s">
        <v>35</v>
      </c>
      <c r="V26" s="129" t="s">
        <v>127</v>
      </c>
    </row>
    <row r="27" spans="1:25" ht="31.5" x14ac:dyDescent="0.2">
      <c r="A27" s="124">
        <v>17</v>
      </c>
      <c r="B27" s="125" t="s">
        <v>157</v>
      </c>
      <c r="C27" s="126">
        <v>108</v>
      </c>
      <c r="D27" s="127">
        <v>3</v>
      </c>
      <c r="E27" s="145">
        <v>2</v>
      </c>
      <c r="F27" s="146"/>
      <c r="G27" s="146"/>
      <c r="H27" s="146"/>
      <c r="I27" s="146">
        <f t="shared" si="0"/>
        <v>2</v>
      </c>
      <c r="J27" s="146"/>
      <c r="K27" s="147"/>
      <c r="L27" s="125"/>
      <c r="M27" s="145">
        <v>2</v>
      </c>
      <c r="N27" s="146"/>
      <c r="O27" s="146">
        <v>4</v>
      </c>
      <c r="P27" s="146"/>
      <c r="Q27" s="146">
        <f t="shared" si="1"/>
        <v>6</v>
      </c>
      <c r="R27" s="146" t="s">
        <v>93</v>
      </c>
      <c r="S27" s="147"/>
      <c r="T27" s="157" t="s">
        <v>94</v>
      </c>
      <c r="U27" s="125" t="s">
        <v>35</v>
      </c>
      <c r="V27" s="129" t="s">
        <v>146</v>
      </c>
    </row>
    <row r="28" spans="1:25" ht="31.5" x14ac:dyDescent="0.2">
      <c r="A28" s="124">
        <v>18</v>
      </c>
      <c r="B28" s="125" t="s">
        <v>158</v>
      </c>
      <c r="C28" s="126">
        <v>108</v>
      </c>
      <c r="D28" s="127">
        <v>3</v>
      </c>
      <c r="E28" s="145"/>
      <c r="F28" s="146"/>
      <c r="G28" s="146"/>
      <c r="H28" s="146"/>
      <c r="I28" s="146"/>
      <c r="J28" s="146"/>
      <c r="K28" s="147"/>
      <c r="L28" s="125"/>
      <c r="M28" s="145"/>
      <c r="N28" s="146"/>
      <c r="O28" s="146"/>
      <c r="P28" s="146"/>
      <c r="Q28" s="146"/>
      <c r="R28" s="146"/>
      <c r="S28" s="147"/>
      <c r="T28" s="149" t="s">
        <v>108</v>
      </c>
      <c r="U28" s="125" t="s">
        <v>41</v>
      </c>
      <c r="V28" s="129" t="s">
        <v>159</v>
      </c>
    </row>
    <row r="29" spans="1:25" ht="48" thickBot="1" x14ac:dyDescent="0.25">
      <c r="A29" s="130">
        <v>19</v>
      </c>
      <c r="B29" s="131" t="s">
        <v>160</v>
      </c>
      <c r="C29" s="132">
        <v>108</v>
      </c>
      <c r="D29" s="133">
        <v>3</v>
      </c>
      <c r="E29" s="134"/>
      <c r="F29" s="135"/>
      <c r="G29" s="135"/>
      <c r="H29" s="135"/>
      <c r="I29" s="135"/>
      <c r="J29" s="135"/>
      <c r="K29" s="160"/>
      <c r="L29" s="131"/>
      <c r="M29" s="134"/>
      <c r="N29" s="135"/>
      <c r="O29" s="135"/>
      <c r="P29" s="135"/>
      <c r="Q29" s="135"/>
      <c r="R29" s="135"/>
      <c r="S29" s="160"/>
      <c r="T29" s="161" t="s">
        <v>108</v>
      </c>
      <c r="U29" s="131" t="s">
        <v>35</v>
      </c>
      <c r="V29" s="136" t="s">
        <v>159</v>
      </c>
    </row>
    <row r="31" spans="1:25" s="112" customFormat="1" x14ac:dyDescent="0.2">
      <c r="A31" s="4" t="s">
        <v>26</v>
      </c>
      <c r="B31" s="4"/>
      <c r="C31" s="113"/>
      <c r="D31" s="113"/>
      <c r="E31" s="115" t="s">
        <v>51</v>
      </c>
      <c r="F31" s="115"/>
      <c r="G31" s="113"/>
      <c r="H31" s="113"/>
      <c r="I31" s="113"/>
      <c r="J31" s="113"/>
      <c r="K31" s="113"/>
      <c r="L31" s="113"/>
      <c r="M31" s="113" t="s">
        <v>52</v>
      </c>
      <c r="N31" s="113"/>
      <c r="O31" s="113"/>
      <c r="P31" s="113"/>
      <c r="Q31" s="113"/>
      <c r="R31" s="113"/>
      <c r="S31" s="113"/>
      <c r="T31" s="119" t="s">
        <v>53</v>
      </c>
      <c r="U31" s="119"/>
      <c r="V31" s="119"/>
      <c r="W31" s="119"/>
      <c r="X31" s="113"/>
      <c r="Y31" s="119"/>
    </row>
  </sheetData>
  <mergeCells count="18">
    <mergeCell ref="T4:U4"/>
    <mergeCell ref="A31:B31"/>
    <mergeCell ref="E8:I9"/>
    <mergeCell ref="M8:Q9"/>
    <mergeCell ref="S8:S10"/>
    <mergeCell ref="R8:R10"/>
    <mergeCell ref="U8:U10"/>
    <mergeCell ref="A4:B4"/>
    <mergeCell ref="D4:E4"/>
    <mergeCell ref="V8:V10"/>
    <mergeCell ref="L8:L10"/>
    <mergeCell ref="T8:T10"/>
    <mergeCell ref="A8:A10"/>
    <mergeCell ref="B8:B10"/>
    <mergeCell ref="C8:C10"/>
    <mergeCell ref="D8:D10"/>
    <mergeCell ref="J8:J10"/>
    <mergeCell ref="K8:K10"/>
  </mergeCells>
  <printOptions horizontalCentered="1" verticalCentered="1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zoomScale="70" zoomScaleNormal="70" workbookViewId="0">
      <selection activeCell="G4" sqref="G4"/>
    </sheetView>
  </sheetViews>
  <sheetFormatPr defaultRowHeight="15.75" customHeight="1" x14ac:dyDescent="0.2"/>
  <cols>
    <col min="1" max="1" width="5" style="162" customWidth="1"/>
    <col min="2" max="2" width="45.140625" style="162" customWidth="1"/>
    <col min="3" max="3" width="7" style="162" customWidth="1"/>
    <col min="4" max="8" width="6" style="162" customWidth="1"/>
    <col min="9" max="9" width="7.140625" style="162" customWidth="1"/>
    <col min="10" max="10" width="6" style="162" customWidth="1"/>
    <col min="11" max="11" width="5.140625" style="162" customWidth="1"/>
    <col min="12" max="12" width="10.140625" style="162" customWidth="1"/>
    <col min="13" max="16" width="6" style="162" customWidth="1"/>
    <col min="17" max="17" width="7" style="162" customWidth="1"/>
    <col min="18" max="18" width="6" style="162" customWidth="1"/>
    <col min="19" max="19" width="5.140625" style="162" customWidth="1"/>
    <col min="20" max="20" width="10.28515625" style="162" customWidth="1"/>
    <col min="21" max="21" width="10.42578125" style="162" customWidth="1"/>
    <col min="22" max="38" width="6" style="162" customWidth="1"/>
    <col min="39" max="16384" width="9.140625" style="162"/>
  </cols>
  <sheetData>
    <row r="1" spans="1:27" s="112" customFormat="1" x14ac:dyDescent="0.2">
      <c r="A1" s="113"/>
      <c r="B1" s="113"/>
      <c r="C1" s="113"/>
      <c r="D1" s="114"/>
      <c r="E1" s="114"/>
      <c r="F1" s="114"/>
      <c r="G1" s="113" t="s">
        <v>0</v>
      </c>
      <c r="H1" s="114"/>
      <c r="I1" s="114"/>
      <c r="J1" s="114"/>
      <c r="K1" s="114"/>
      <c r="L1" s="114"/>
      <c r="M1" s="114"/>
      <c r="N1" s="114"/>
      <c r="O1" s="114"/>
      <c r="P1" s="114"/>
      <c r="Q1" s="113"/>
      <c r="R1" s="113"/>
      <c r="S1" s="113"/>
      <c r="T1" s="115" t="s">
        <v>1</v>
      </c>
      <c r="U1" s="115"/>
      <c r="V1" s="115"/>
      <c r="W1" s="115"/>
      <c r="X1" s="115"/>
      <c r="Y1" s="116"/>
      <c r="Z1" s="116"/>
      <c r="AA1" s="117"/>
    </row>
    <row r="2" spans="1:27" s="112" customFormat="1" ht="15" customHeight="1" x14ac:dyDescent="0.2">
      <c r="A2" s="113"/>
      <c r="B2" s="115"/>
      <c r="C2" s="115"/>
      <c r="D2" s="115"/>
      <c r="E2" s="115"/>
      <c r="F2" s="115"/>
      <c r="G2" s="113" t="s">
        <v>2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 t="s">
        <v>3</v>
      </c>
      <c r="U2" s="115"/>
      <c r="V2" s="115"/>
      <c r="W2" s="115"/>
      <c r="X2" s="115"/>
      <c r="Y2" s="118"/>
      <c r="Z2" s="118"/>
      <c r="AA2" s="117"/>
    </row>
    <row r="3" spans="1:27" s="112" customFormat="1" x14ac:dyDescent="0.2">
      <c r="A3" s="113"/>
      <c r="B3" s="113"/>
      <c r="C3" s="113"/>
      <c r="D3" s="113"/>
      <c r="E3" s="113"/>
      <c r="F3" s="115" t="s">
        <v>4</v>
      </c>
      <c r="G3" s="115"/>
      <c r="H3" s="115"/>
      <c r="I3" s="115"/>
      <c r="J3" s="115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6"/>
      <c r="Z3" s="118"/>
      <c r="AA3" s="117"/>
    </row>
    <row r="4" spans="1:27" s="112" customFormat="1" ht="16.149999999999999" customHeight="1" x14ac:dyDescent="0.2">
      <c r="A4" s="186" t="s">
        <v>27</v>
      </c>
      <c r="B4" s="186"/>
      <c r="C4" s="113"/>
      <c r="D4" s="187" t="s">
        <v>45</v>
      </c>
      <c r="E4" s="4"/>
      <c r="F4" s="113"/>
      <c r="G4" s="114" t="s">
        <v>72</v>
      </c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4" t="s">
        <v>54</v>
      </c>
      <c r="U4" s="4"/>
      <c r="V4" s="114"/>
      <c r="W4" s="114"/>
      <c r="X4" s="114"/>
      <c r="Y4" s="120"/>
      <c r="Z4" s="120"/>
      <c r="AA4" s="121"/>
    </row>
    <row r="5" spans="1:27" s="122" customFormat="1" x14ac:dyDescent="0.2">
      <c r="A5" s="113"/>
      <c r="B5" s="113"/>
      <c r="C5" s="113"/>
      <c r="D5" s="115"/>
      <c r="E5" s="114" t="s">
        <v>73</v>
      </c>
      <c r="F5" s="115"/>
      <c r="G5" s="114" t="s">
        <v>118</v>
      </c>
      <c r="H5" s="115"/>
      <c r="I5" s="115"/>
      <c r="J5" s="115"/>
      <c r="K5" s="115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23"/>
    </row>
    <row r="6" spans="1:27" s="112" customFormat="1" x14ac:dyDescent="0.2">
      <c r="A6" s="113"/>
      <c r="B6" s="113"/>
      <c r="C6" s="113"/>
      <c r="D6" s="113"/>
      <c r="E6" s="113"/>
      <c r="F6" s="113"/>
      <c r="G6" s="113" t="s">
        <v>119</v>
      </c>
      <c r="H6" s="113"/>
      <c r="I6" s="113"/>
      <c r="J6" s="113"/>
      <c r="K6" s="115" t="s">
        <v>50</v>
      </c>
      <c r="L6" s="115"/>
      <c r="M6" s="115"/>
      <c r="N6" s="115"/>
      <c r="O6" s="115"/>
      <c r="P6" s="115"/>
      <c r="Q6" s="115"/>
      <c r="R6" s="115"/>
      <c r="S6" s="115"/>
      <c r="T6" s="115" t="s">
        <v>71</v>
      </c>
      <c r="U6" s="115"/>
      <c r="V6" s="115"/>
      <c r="W6" s="115"/>
      <c r="X6" s="115"/>
      <c r="Y6" s="118"/>
      <c r="Z6" s="118"/>
      <c r="AA6" s="118"/>
    </row>
    <row r="7" spans="1:27" ht="16.5" thickBot="1" x14ac:dyDescent="0.25"/>
    <row r="8" spans="1:27" ht="33.75" customHeight="1" x14ac:dyDescent="0.2">
      <c r="A8" s="177" t="s">
        <v>76</v>
      </c>
      <c r="B8" s="163" t="s">
        <v>77</v>
      </c>
      <c r="C8" s="180" t="s">
        <v>78</v>
      </c>
      <c r="D8" s="183" t="s">
        <v>79</v>
      </c>
      <c r="E8" s="172" t="s">
        <v>120</v>
      </c>
      <c r="F8" s="172"/>
      <c r="G8" s="172"/>
      <c r="H8" s="172"/>
      <c r="I8" s="173"/>
      <c r="J8" s="3" t="s">
        <v>81</v>
      </c>
      <c r="K8" s="169" t="s">
        <v>82</v>
      </c>
      <c r="L8" s="176" t="s">
        <v>83</v>
      </c>
      <c r="M8" s="172" t="s">
        <v>121</v>
      </c>
      <c r="N8" s="172"/>
      <c r="O8" s="172"/>
      <c r="P8" s="172"/>
      <c r="Q8" s="173"/>
      <c r="R8" s="3" t="s">
        <v>81</v>
      </c>
      <c r="S8" s="169" t="s">
        <v>82</v>
      </c>
      <c r="T8" s="176" t="s">
        <v>83</v>
      </c>
      <c r="U8" s="163" t="s">
        <v>85</v>
      </c>
      <c r="V8" s="166" t="s">
        <v>86</v>
      </c>
    </row>
    <row r="9" spans="1:27" ht="12.75" customHeight="1" x14ac:dyDescent="0.2">
      <c r="A9" s="178"/>
      <c r="B9" s="164"/>
      <c r="C9" s="181"/>
      <c r="D9" s="184"/>
      <c r="E9" s="174"/>
      <c r="F9" s="174"/>
      <c r="G9" s="174"/>
      <c r="H9" s="174"/>
      <c r="I9" s="175"/>
      <c r="J9" s="2"/>
      <c r="K9" s="170"/>
      <c r="L9" s="164"/>
      <c r="M9" s="174"/>
      <c r="N9" s="174"/>
      <c r="O9" s="174"/>
      <c r="P9" s="174"/>
      <c r="Q9" s="175"/>
      <c r="R9" s="2"/>
      <c r="S9" s="170"/>
      <c r="T9" s="164"/>
      <c r="U9" s="164"/>
      <c r="V9" s="167"/>
    </row>
    <row r="10" spans="1:27" ht="16.5" thickBot="1" x14ac:dyDescent="0.25">
      <c r="A10" s="179"/>
      <c r="B10" s="165"/>
      <c r="C10" s="182"/>
      <c r="D10" s="185"/>
      <c r="E10" s="134" t="s">
        <v>87</v>
      </c>
      <c r="F10" s="135" t="s">
        <v>88</v>
      </c>
      <c r="G10" s="135" t="s">
        <v>89</v>
      </c>
      <c r="H10" s="135" t="s">
        <v>90</v>
      </c>
      <c r="I10" s="135" t="s">
        <v>91</v>
      </c>
      <c r="J10" s="1"/>
      <c r="K10" s="171"/>
      <c r="L10" s="165"/>
      <c r="M10" s="134" t="s">
        <v>87</v>
      </c>
      <c r="N10" s="135" t="s">
        <v>88</v>
      </c>
      <c r="O10" s="135" t="s">
        <v>89</v>
      </c>
      <c r="P10" s="135" t="s">
        <v>90</v>
      </c>
      <c r="Q10" s="135" t="s">
        <v>91</v>
      </c>
      <c r="R10" s="1"/>
      <c r="S10" s="171"/>
      <c r="T10" s="165"/>
      <c r="U10" s="165"/>
      <c r="V10" s="168"/>
    </row>
    <row r="11" spans="1:27" x14ac:dyDescent="0.2">
      <c r="A11" s="137">
        <v>1</v>
      </c>
      <c r="B11" s="138" t="s">
        <v>122</v>
      </c>
      <c r="C11" s="139">
        <v>108</v>
      </c>
      <c r="D11" s="140">
        <v>3</v>
      </c>
      <c r="E11" s="128">
        <v>2</v>
      </c>
      <c r="F11" s="141"/>
      <c r="G11" s="141"/>
      <c r="H11" s="141"/>
      <c r="I11" s="141">
        <f>SUM(E11:H11)</f>
        <v>2</v>
      </c>
      <c r="J11" s="141"/>
      <c r="K11" s="142"/>
      <c r="L11" s="138"/>
      <c r="M11" s="128">
        <v>4</v>
      </c>
      <c r="N11" s="141"/>
      <c r="O11" s="141">
        <v>2</v>
      </c>
      <c r="P11" s="141"/>
      <c r="Q11" s="141">
        <f>SUM(M11:P11)</f>
        <v>6</v>
      </c>
      <c r="R11" s="141" t="s">
        <v>93</v>
      </c>
      <c r="S11" s="142"/>
      <c r="T11" s="143" t="s">
        <v>94</v>
      </c>
      <c r="U11" s="138" t="s">
        <v>123</v>
      </c>
      <c r="V11" s="144" t="s">
        <v>124</v>
      </c>
    </row>
    <row r="12" spans="1:27" ht="31.5" x14ac:dyDescent="0.2">
      <c r="A12" s="124">
        <v>2</v>
      </c>
      <c r="B12" s="125" t="s">
        <v>125</v>
      </c>
      <c r="C12" s="126">
        <v>144</v>
      </c>
      <c r="D12" s="127">
        <v>4</v>
      </c>
      <c r="E12" s="145">
        <v>2</v>
      </c>
      <c r="F12" s="146"/>
      <c r="G12" s="146"/>
      <c r="H12" s="146"/>
      <c r="I12" s="141">
        <f t="shared" ref="I12:I27" si="0">SUM(E12:H12)</f>
        <v>2</v>
      </c>
      <c r="J12" s="146"/>
      <c r="K12" s="147"/>
      <c r="L12" s="125"/>
      <c r="M12" s="145">
        <v>2</v>
      </c>
      <c r="N12" s="146">
        <v>4</v>
      </c>
      <c r="O12" s="146">
        <v>4</v>
      </c>
      <c r="P12" s="146"/>
      <c r="Q12" s="141">
        <f t="shared" ref="Q12:Q26" si="1">SUM(M12:P12)</f>
        <v>10</v>
      </c>
      <c r="R12" s="146" t="s">
        <v>93</v>
      </c>
      <c r="S12" s="147"/>
      <c r="T12" s="143" t="s">
        <v>94</v>
      </c>
      <c r="U12" s="125" t="s">
        <v>35</v>
      </c>
      <c r="V12" s="129" t="s">
        <v>124</v>
      </c>
    </row>
    <row r="13" spans="1:27" ht="29.25" customHeight="1" x14ac:dyDescent="0.2">
      <c r="A13" s="124">
        <v>3</v>
      </c>
      <c r="B13" s="125" t="s">
        <v>126</v>
      </c>
      <c r="C13" s="126">
        <v>108</v>
      </c>
      <c r="D13" s="127">
        <v>3</v>
      </c>
      <c r="E13" s="145">
        <v>2</v>
      </c>
      <c r="F13" s="146">
        <v>4</v>
      </c>
      <c r="G13" s="146"/>
      <c r="H13" s="146"/>
      <c r="I13" s="141">
        <f t="shared" si="0"/>
        <v>6</v>
      </c>
      <c r="J13" s="146" t="s">
        <v>93</v>
      </c>
      <c r="K13" s="147"/>
      <c r="L13" s="143" t="s">
        <v>94</v>
      </c>
      <c r="M13" s="145"/>
      <c r="N13" s="146"/>
      <c r="O13" s="146"/>
      <c r="P13" s="146"/>
      <c r="Q13" s="141"/>
      <c r="R13" s="146"/>
      <c r="S13" s="147"/>
      <c r="T13" s="125"/>
      <c r="U13" s="125" t="s">
        <v>114</v>
      </c>
      <c r="V13" s="129" t="s">
        <v>127</v>
      </c>
    </row>
    <row r="14" spans="1:27" ht="45.75" customHeight="1" x14ac:dyDescent="0.2">
      <c r="A14" s="124">
        <v>4</v>
      </c>
      <c r="B14" s="125" t="s">
        <v>128</v>
      </c>
      <c r="C14" s="126"/>
      <c r="D14" s="127"/>
      <c r="E14" s="145"/>
      <c r="F14" s="146"/>
      <c r="G14" s="146"/>
      <c r="H14" s="146"/>
      <c r="I14" s="141"/>
      <c r="J14" s="146"/>
      <c r="K14" s="147"/>
      <c r="L14" s="125"/>
      <c r="M14" s="145">
        <v>2</v>
      </c>
      <c r="N14" s="146"/>
      <c r="O14" s="146"/>
      <c r="P14" s="146"/>
      <c r="Q14" s="141">
        <f t="shared" si="1"/>
        <v>2</v>
      </c>
      <c r="R14" s="146"/>
      <c r="S14" s="147"/>
      <c r="T14" s="125"/>
      <c r="U14" s="125" t="s">
        <v>47</v>
      </c>
      <c r="V14" s="129" t="s">
        <v>96</v>
      </c>
    </row>
    <row r="15" spans="1:27" ht="31.5" x14ac:dyDescent="0.2">
      <c r="A15" s="124">
        <v>5</v>
      </c>
      <c r="B15" s="125" t="s">
        <v>129</v>
      </c>
      <c r="C15" s="126">
        <v>108</v>
      </c>
      <c r="D15" s="127">
        <v>3</v>
      </c>
      <c r="E15" s="145">
        <v>2</v>
      </c>
      <c r="F15" s="146"/>
      <c r="G15" s="146">
        <v>4</v>
      </c>
      <c r="H15" s="146"/>
      <c r="I15" s="141">
        <f t="shared" si="0"/>
        <v>6</v>
      </c>
      <c r="J15" s="146" t="s">
        <v>93</v>
      </c>
      <c r="K15" s="147"/>
      <c r="L15" s="143" t="s">
        <v>94</v>
      </c>
      <c r="M15" s="145"/>
      <c r="N15" s="146"/>
      <c r="O15" s="146"/>
      <c r="P15" s="146"/>
      <c r="Q15" s="141"/>
      <c r="R15" s="146"/>
      <c r="S15" s="147"/>
      <c r="T15" s="125"/>
      <c r="U15" s="125" t="s">
        <v>35</v>
      </c>
      <c r="V15" s="129" t="s">
        <v>127</v>
      </c>
    </row>
    <row r="16" spans="1:27" ht="31.5" x14ac:dyDescent="0.2">
      <c r="A16" s="124">
        <v>6</v>
      </c>
      <c r="B16" s="125" t="s">
        <v>100</v>
      </c>
      <c r="C16" s="126"/>
      <c r="D16" s="127"/>
      <c r="E16" s="145"/>
      <c r="F16" s="146"/>
      <c r="G16" s="146"/>
      <c r="H16" s="146"/>
      <c r="I16" s="141"/>
      <c r="J16" s="146"/>
      <c r="K16" s="147"/>
      <c r="L16" s="125"/>
      <c r="M16" s="145">
        <v>2</v>
      </c>
      <c r="N16" s="146"/>
      <c r="O16" s="146"/>
      <c r="P16" s="146"/>
      <c r="Q16" s="141">
        <f t="shared" si="1"/>
        <v>2</v>
      </c>
      <c r="R16" s="146"/>
      <c r="S16" s="147"/>
      <c r="T16" s="125"/>
      <c r="U16" s="125" t="s">
        <v>35</v>
      </c>
      <c r="V16" s="129" t="s">
        <v>96</v>
      </c>
    </row>
    <row r="17" spans="1:25" s="113" customFormat="1" x14ac:dyDescent="0.2">
      <c r="A17" s="150">
        <v>7</v>
      </c>
      <c r="B17" s="151" t="s">
        <v>130</v>
      </c>
      <c r="C17" s="152"/>
      <c r="D17" s="153"/>
      <c r="E17" s="154"/>
      <c r="F17" s="155"/>
      <c r="G17" s="155"/>
      <c r="H17" s="155"/>
      <c r="I17" s="141"/>
      <c r="J17" s="155"/>
      <c r="K17" s="156"/>
      <c r="L17" s="151"/>
      <c r="M17" s="154">
        <v>2</v>
      </c>
      <c r="N17" s="155"/>
      <c r="O17" s="155"/>
      <c r="P17" s="155"/>
      <c r="Q17" s="141">
        <f t="shared" si="1"/>
        <v>2</v>
      </c>
      <c r="R17" s="155"/>
      <c r="S17" s="156"/>
      <c r="T17" s="151"/>
      <c r="U17" s="151" t="s">
        <v>131</v>
      </c>
      <c r="V17" s="159" t="s">
        <v>96</v>
      </c>
    </row>
    <row r="18" spans="1:25" x14ac:dyDescent="0.2">
      <c r="A18" s="124">
        <v>8</v>
      </c>
      <c r="B18" s="125" t="s">
        <v>132</v>
      </c>
      <c r="C18" s="126">
        <v>72</v>
      </c>
      <c r="D18" s="127">
        <v>2</v>
      </c>
      <c r="E18" s="145">
        <v>2</v>
      </c>
      <c r="F18" s="146"/>
      <c r="G18" s="146">
        <v>2</v>
      </c>
      <c r="H18" s="146"/>
      <c r="I18" s="141">
        <f t="shared" si="0"/>
        <v>4</v>
      </c>
      <c r="J18" s="146" t="s">
        <v>93</v>
      </c>
      <c r="K18" s="147"/>
      <c r="L18" s="143" t="s">
        <v>94</v>
      </c>
      <c r="M18" s="145"/>
      <c r="N18" s="146"/>
      <c r="O18" s="146"/>
      <c r="P18" s="146"/>
      <c r="Q18" s="141"/>
      <c r="R18" s="146"/>
      <c r="S18" s="147"/>
      <c r="T18" s="125"/>
      <c r="U18" s="125" t="s">
        <v>35</v>
      </c>
      <c r="V18" s="129" t="s">
        <v>127</v>
      </c>
    </row>
    <row r="19" spans="1:25" ht="31.5" x14ac:dyDescent="0.2">
      <c r="A19" s="124">
        <v>9</v>
      </c>
      <c r="B19" s="125" t="s">
        <v>133</v>
      </c>
      <c r="C19" s="126">
        <v>144</v>
      </c>
      <c r="D19" s="127">
        <v>4</v>
      </c>
      <c r="E19" s="145">
        <v>2</v>
      </c>
      <c r="F19" s="146"/>
      <c r="G19" s="146"/>
      <c r="H19" s="146"/>
      <c r="I19" s="141">
        <f t="shared" si="0"/>
        <v>2</v>
      </c>
      <c r="J19" s="146"/>
      <c r="K19" s="147"/>
      <c r="L19" s="125"/>
      <c r="M19" s="145">
        <v>2</v>
      </c>
      <c r="N19" s="146"/>
      <c r="O19" s="146">
        <v>6</v>
      </c>
      <c r="P19" s="146"/>
      <c r="Q19" s="141">
        <f t="shared" si="1"/>
        <v>8</v>
      </c>
      <c r="R19" s="146" t="s">
        <v>105</v>
      </c>
      <c r="S19" s="147"/>
      <c r="T19" s="143" t="s">
        <v>94</v>
      </c>
      <c r="U19" s="125" t="s">
        <v>35</v>
      </c>
      <c r="V19" s="129" t="s">
        <v>124</v>
      </c>
    </row>
    <row r="20" spans="1:25" ht="31.5" x14ac:dyDescent="0.2">
      <c r="A20" s="124">
        <v>10</v>
      </c>
      <c r="B20" s="125" t="s">
        <v>118</v>
      </c>
      <c r="C20" s="126">
        <v>252</v>
      </c>
      <c r="D20" s="127">
        <v>7</v>
      </c>
      <c r="E20" s="145">
        <v>2</v>
      </c>
      <c r="F20" s="146"/>
      <c r="G20" s="146">
        <v>4</v>
      </c>
      <c r="H20" s="146"/>
      <c r="I20" s="141">
        <f t="shared" si="0"/>
        <v>6</v>
      </c>
      <c r="J20" s="146"/>
      <c r="K20" s="147"/>
      <c r="L20" s="149" t="s">
        <v>108</v>
      </c>
      <c r="M20" s="145">
        <v>2</v>
      </c>
      <c r="N20" s="146"/>
      <c r="O20" s="146">
        <v>4</v>
      </c>
      <c r="P20" s="146">
        <v>2</v>
      </c>
      <c r="Q20" s="141">
        <f t="shared" si="1"/>
        <v>8</v>
      </c>
      <c r="R20" s="146"/>
      <c r="S20" s="148" t="s">
        <v>101</v>
      </c>
      <c r="T20" s="143" t="s">
        <v>102</v>
      </c>
      <c r="U20" s="125" t="s">
        <v>35</v>
      </c>
      <c r="V20" s="129" t="s">
        <v>134</v>
      </c>
    </row>
    <row r="21" spans="1:25" s="113" customFormat="1" x14ac:dyDescent="0.2">
      <c r="A21" s="150">
        <v>11</v>
      </c>
      <c r="B21" s="151" t="s">
        <v>111</v>
      </c>
      <c r="C21" s="152">
        <v>144</v>
      </c>
      <c r="D21" s="153">
        <v>4</v>
      </c>
      <c r="E21" s="154">
        <v>2</v>
      </c>
      <c r="F21" s="155"/>
      <c r="G21" s="155"/>
      <c r="H21" s="155"/>
      <c r="I21" s="141">
        <f t="shared" si="0"/>
        <v>2</v>
      </c>
      <c r="J21" s="155"/>
      <c r="K21" s="156"/>
      <c r="L21" s="151"/>
      <c r="M21" s="154">
        <v>2</v>
      </c>
      <c r="N21" s="155"/>
      <c r="O21" s="155">
        <v>6</v>
      </c>
      <c r="P21" s="155">
        <v>2</v>
      </c>
      <c r="Q21" s="141">
        <f t="shared" si="1"/>
        <v>10</v>
      </c>
      <c r="R21" s="155" t="s">
        <v>93</v>
      </c>
      <c r="S21" s="156"/>
      <c r="T21" s="157" t="s">
        <v>102</v>
      </c>
      <c r="U21" s="151" t="s">
        <v>35</v>
      </c>
      <c r="V21" s="159" t="s">
        <v>124</v>
      </c>
    </row>
    <row r="22" spans="1:25" x14ac:dyDescent="0.2">
      <c r="A22" s="124">
        <v>12</v>
      </c>
      <c r="B22" s="125" t="s">
        <v>135</v>
      </c>
      <c r="C22" s="126">
        <v>180</v>
      </c>
      <c r="D22" s="127">
        <v>5</v>
      </c>
      <c r="E22" s="145">
        <v>4</v>
      </c>
      <c r="F22" s="146"/>
      <c r="G22" s="146">
        <v>6</v>
      </c>
      <c r="H22" s="146">
        <v>2</v>
      </c>
      <c r="I22" s="141">
        <f t="shared" si="0"/>
        <v>12</v>
      </c>
      <c r="J22" s="146" t="s">
        <v>105</v>
      </c>
      <c r="K22" s="147"/>
      <c r="L22" s="143" t="s">
        <v>102</v>
      </c>
      <c r="M22" s="145"/>
      <c r="N22" s="146"/>
      <c r="O22" s="146"/>
      <c r="P22" s="146"/>
      <c r="Q22" s="141"/>
      <c r="R22" s="146"/>
      <c r="S22" s="147"/>
      <c r="T22" s="125"/>
      <c r="U22" s="125" t="s">
        <v>35</v>
      </c>
      <c r="V22" s="129" t="s">
        <v>127</v>
      </c>
    </row>
    <row r="23" spans="1:25" s="113" customFormat="1" x14ac:dyDescent="0.2">
      <c r="A23" s="150">
        <v>13</v>
      </c>
      <c r="B23" s="151" t="s">
        <v>136</v>
      </c>
      <c r="C23" s="152"/>
      <c r="D23" s="153"/>
      <c r="E23" s="154"/>
      <c r="F23" s="155"/>
      <c r="G23" s="155"/>
      <c r="H23" s="155"/>
      <c r="I23" s="141"/>
      <c r="J23" s="155"/>
      <c r="K23" s="156"/>
      <c r="L23" s="151"/>
      <c r="M23" s="154">
        <v>2</v>
      </c>
      <c r="N23" s="155"/>
      <c r="O23" s="155"/>
      <c r="P23" s="155"/>
      <c r="Q23" s="141">
        <f t="shared" si="1"/>
        <v>2</v>
      </c>
      <c r="R23" s="155"/>
      <c r="S23" s="156"/>
      <c r="T23" s="151"/>
      <c r="U23" s="151" t="s">
        <v>35</v>
      </c>
      <c r="V23" s="159" t="s">
        <v>96</v>
      </c>
    </row>
    <row r="24" spans="1:25" ht="31.5" x14ac:dyDescent="0.2">
      <c r="A24" s="124">
        <v>14</v>
      </c>
      <c r="B24" s="125" t="s">
        <v>137</v>
      </c>
      <c r="C24" s="126">
        <v>108</v>
      </c>
      <c r="D24" s="127">
        <v>3</v>
      </c>
      <c r="E24" s="145">
        <v>2</v>
      </c>
      <c r="F24" s="146"/>
      <c r="G24" s="146"/>
      <c r="H24" s="146"/>
      <c r="I24" s="141">
        <f t="shared" si="0"/>
        <v>2</v>
      </c>
      <c r="J24" s="146"/>
      <c r="K24" s="147"/>
      <c r="L24" s="125"/>
      <c r="M24" s="145">
        <v>2</v>
      </c>
      <c r="N24" s="146"/>
      <c r="O24" s="146">
        <v>4</v>
      </c>
      <c r="P24" s="146"/>
      <c r="Q24" s="141">
        <f t="shared" si="1"/>
        <v>6</v>
      </c>
      <c r="R24" s="146" t="s">
        <v>93</v>
      </c>
      <c r="S24" s="147"/>
      <c r="T24" s="143" t="s">
        <v>94</v>
      </c>
      <c r="U24" s="125" t="s">
        <v>35</v>
      </c>
      <c r="V24" s="129" t="s">
        <v>124</v>
      </c>
    </row>
    <row r="25" spans="1:25" s="113" customFormat="1" x14ac:dyDescent="0.2">
      <c r="A25" s="150">
        <v>15</v>
      </c>
      <c r="B25" s="151" t="s">
        <v>138</v>
      </c>
      <c r="C25" s="152"/>
      <c r="D25" s="153"/>
      <c r="E25" s="154"/>
      <c r="F25" s="155"/>
      <c r="G25" s="155"/>
      <c r="H25" s="155"/>
      <c r="I25" s="141"/>
      <c r="J25" s="155"/>
      <c r="K25" s="156"/>
      <c r="L25" s="151"/>
      <c r="M25" s="154">
        <v>2</v>
      </c>
      <c r="N25" s="155"/>
      <c r="O25" s="155"/>
      <c r="P25" s="155"/>
      <c r="Q25" s="141">
        <f t="shared" si="1"/>
        <v>2</v>
      </c>
      <c r="R25" s="155"/>
      <c r="S25" s="156"/>
      <c r="T25" s="151"/>
      <c r="U25" s="151" t="s">
        <v>35</v>
      </c>
      <c r="V25" s="159" t="s">
        <v>96</v>
      </c>
    </row>
    <row r="26" spans="1:25" s="113" customFormat="1" x14ac:dyDescent="0.2">
      <c r="A26" s="150">
        <v>16</v>
      </c>
      <c r="B26" s="151" t="s">
        <v>139</v>
      </c>
      <c r="C26" s="152"/>
      <c r="D26" s="153"/>
      <c r="E26" s="154"/>
      <c r="F26" s="155"/>
      <c r="G26" s="155"/>
      <c r="H26" s="155"/>
      <c r="I26" s="141"/>
      <c r="J26" s="155"/>
      <c r="K26" s="156"/>
      <c r="L26" s="151"/>
      <c r="M26" s="154">
        <v>2</v>
      </c>
      <c r="N26" s="155"/>
      <c r="O26" s="155"/>
      <c r="P26" s="155"/>
      <c r="Q26" s="141">
        <f t="shared" si="1"/>
        <v>2</v>
      </c>
      <c r="R26" s="155"/>
      <c r="S26" s="156"/>
      <c r="T26" s="151"/>
      <c r="U26" s="151" t="s">
        <v>35</v>
      </c>
      <c r="V26" s="159" t="s">
        <v>96</v>
      </c>
    </row>
    <row r="27" spans="1:25" ht="31.5" x14ac:dyDescent="0.2">
      <c r="A27" s="124">
        <v>17</v>
      </c>
      <c r="B27" s="125" t="s">
        <v>140</v>
      </c>
      <c r="C27" s="126">
        <v>180</v>
      </c>
      <c r="D27" s="127">
        <v>5</v>
      </c>
      <c r="E27" s="145">
        <v>2</v>
      </c>
      <c r="F27" s="146"/>
      <c r="G27" s="146">
        <v>6</v>
      </c>
      <c r="H27" s="146">
        <v>2</v>
      </c>
      <c r="I27" s="141">
        <f t="shared" si="0"/>
        <v>10</v>
      </c>
      <c r="J27" s="146"/>
      <c r="K27" s="148" t="s">
        <v>101</v>
      </c>
      <c r="L27" s="143" t="s">
        <v>102</v>
      </c>
      <c r="M27" s="145"/>
      <c r="N27" s="146"/>
      <c r="O27" s="146"/>
      <c r="P27" s="146"/>
      <c r="Q27" s="141"/>
      <c r="R27" s="146"/>
      <c r="S27" s="147"/>
      <c r="T27" s="125"/>
      <c r="U27" s="125" t="s">
        <v>35</v>
      </c>
      <c r="V27" s="129" t="s">
        <v>127</v>
      </c>
    </row>
    <row r="28" spans="1:25" ht="32.25" customHeight="1" thickBot="1" x14ac:dyDescent="0.25">
      <c r="A28" s="130">
        <v>18</v>
      </c>
      <c r="B28" s="131" t="s">
        <v>141</v>
      </c>
      <c r="C28" s="132">
        <v>216</v>
      </c>
      <c r="D28" s="133">
        <v>6</v>
      </c>
      <c r="E28" s="134"/>
      <c r="F28" s="135"/>
      <c r="G28" s="135"/>
      <c r="H28" s="135"/>
      <c r="I28" s="135"/>
      <c r="J28" s="135"/>
      <c r="K28" s="160"/>
      <c r="L28" s="131"/>
      <c r="M28" s="134"/>
      <c r="N28" s="135"/>
      <c r="O28" s="135"/>
      <c r="P28" s="135"/>
      <c r="Q28" s="135"/>
      <c r="R28" s="135"/>
      <c r="S28" s="160"/>
      <c r="T28" s="161" t="s">
        <v>108</v>
      </c>
      <c r="U28" s="131" t="s">
        <v>35</v>
      </c>
      <c r="V28" s="136" t="s">
        <v>103</v>
      </c>
    </row>
    <row r="30" spans="1:25" s="112" customFormat="1" x14ac:dyDescent="0.2">
      <c r="A30" s="4" t="s">
        <v>26</v>
      </c>
      <c r="B30" s="4"/>
      <c r="C30" s="113"/>
      <c r="D30" s="113"/>
      <c r="E30" s="115" t="s">
        <v>51</v>
      </c>
      <c r="F30" s="115"/>
      <c r="G30" s="113"/>
      <c r="H30" s="113"/>
      <c r="I30" s="113"/>
      <c r="J30" s="113"/>
      <c r="K30" s="113"/>
      <c r="L30" s="113"/>
      <c r="M30" s="113" t="s">
        <v>52</v>
      </c>
      <c r="N30" s="113"/>
      <c r="O30" s="113"/>
      <c r="P30" s="113"/>
      <c r="Q30" s="113"/>
      <c r="R30" s="113"/>
      <c r="S30" s="113"/>
      <c r="T30" s="119" t="s">
        <v>53</v>
      </c>
      <c r="U30" s="119"/>
      <c r="V30" s="119"/>
      <c r="W30" s="119"/>
      <c r="X30" s="113"/>
      <c r="Y30" s="119"/>
    </row>
  </sheetData>
  <mergeCells count="18">
    <mergeCell ref="K8:K10"/>
    <mergeCell ref="E8:I9"/>
    <mergeCell ref="M8:Q9"/>
    <mergeCell ref="A30:B30"/>
    <mergeCell ref="A4:B4"/>
    <mergeCell ref="D4:E4"/>
    <mergeCell ref="L8:L10"/>
    <mergeCell ref="A8:A10"/>
    <mergeCell ref="B8:B10"/>
    <mergeCell ref="C8:C10"/>
    <mergeCell ref="D8:D10"/>
    <mergeCell ref="J8:J10"/>
    <mergeCell ref="R8:R10"/>
    <mergeCell ref="S8:S10"/>
    <mergeCell ref="U8:U10"/>
    <mergeCell ref="V8:V10"/>
    <mergeCell ref="T4:U4"/>
    <mergeCell ref="T8:T10"/>
  </mergeCells>
  <printOptions horizontalCentered="1" verticalCentered="1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opLeftCell="A4" workbookViewId="0">
      <selection activeCell="O16" sqref="O16"/>
    </sheetView>
  </sheetViews>
  <sheetFormatPr defaultRowHeight="15.75" customHeight="1" x14ac:dyDescent="0.2"/>
  <cols>
    <col min="1" max="1" width="5" style="162" customWidth="1"/>
    <col min="2" max="2" width="41.7109375" style="162" customWidth="1"/>
    <col min="3" max="8" width="6" style="162" customWidth="1"/>
    <col min="9" max="10" width="6.85546875" style="162" customWidth="1"/>
    <col min="11" max="11" width="5.5703125" style="162" customWidth="1"/>
    <col min="12" max="12" width="9.7109375" style="162" customWidth="1"/>
    <col min="13" max="16" width="6" style="162" customWidth="1"/>
    <col min="17" max="18" width="6.85546875" style="162" customWidth="1"/>
    <col min="19" max="19" width="5.140625" style="162" customWidth="1"/>
    <col min="20" max="20" width="10.5703125" style="162" customWidth="1"/>
    <col min="21" max="21" width="7.7109375" style="162" customWidth="1"/>
    <col min="22" max="38" width="6" style="162" customWidth="1"/>
    <col min="39" max="16384" width="9.140625" style="162"/>
  </cols>
  <sheetData>
    <row r="1" spans="1:27" s="112" customFormat="1" x14ac:dyDescent="0.2">
      <c r="A1" s="113"/>
      <c r="B1" s="113"/>
      <c r="C1" s="113"/>
      <c r="D1" s="114"/>
      <c r="E1" s="114"/>
      <c r="F1" s="114"/>
      <c r="G1" s="113" t="s">
        <v>0</v>
      </c>
      <c r="H1" s="114"/>
      <c r="I1" s="114"/>
      <c r="J1" s="114"/>
      <c r="K1" s="114"/>
      <c r="L1" s="114"/>
      <c r="M1" s="114"/>
      <c r="N1" s="114"/>
      <c r="O1" s="114"/>
      <c r="P1" s="114"/>
      <c r="Q1" s="113"/>
      <c r="R1" s="113"/>
      <c r="S1" s="113"/>
      <c r="T1" s="115" t="s">
        <v>1</v>
      </c>
      <c r="U1" s="115"/>
      <c r="V1" s="115"/>
      <c r="W1" s="115"/>
      <c r="X1" s="115"/>
      <c r="Y1" s="116"/>
      <c r="Z1" s="116"/>
      <c r="AA1" s="117"/>
    </row>
    <row r="2" spans="1:27" s="112" customFormat="1" ht="15" customHeight="1" x14ac:dyDescent="0.2">
      <c r="A2" s="113"/>
      <c r="B2" s="115"/>
      <c r="C2" s="115"/>
      <c r="D2" s="115"/>
      <c r="E2" s="115"/>
      <c r="F2" s="115"/>
      <c r="G2" s="113" t="s">
        <v>2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 t="s">
        <v>3</v>
      </c>
      <c r="U2" s="115"/>
      <c r="V2" s="115"/>
      <c r="W2" s="115"/>
      <c r="X2" s="115"/>
      <c r="Y2" s="118"/>
      <c r="Z2" s="118"/>
      <c r="AA2" s="117"/>
    </row>
    <row r="3" spans="1:27" s="112" customFormat="1" x14ac:dyDescent="0.2">
      <c r="A3" s="113"/>
      <c r="B3" s="113"/>
      <c r="C3" s="113"/>
      <c r="D3" s="113"/>
      <c r="E3" s="113"/>
      <c r="F3" s="115" t="s">
        <v>4</v>
      </c>
      <c r="G3" s="115"/>
      <c r="H3" s="115"/>
      <c r="I3" s="115"/>
      <c r="J3" s="115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6"/>
      <c r="Z3" s="118"/>
      <c r="AA3" s="117"/>
    </row>
    <row r="4" spans="1:27" s="112" customFormat="1" ht="16.149999999999999" customHeight="1" x14ac:dyDescent="0.2">
      <c r="A4" s="186" t="s">
        <v>27</v>
      </c>
      <c r="B4" s="186"/>
      <c r="C4" s="113"/>
      <c r="D4" s="187" t="s">
        <v>45</v>
      </c>
      <c r="E4" s="4"/>
      <c r="F4" s="113"/>
      <c r="G4" s="114" t="s">
        <v>72</v>
      </c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4" t="s">
        <v>54</v>
      </c>
      <c r="U4" s="4"/>
      <c r="V4" s="114"/>
      <c r="W4" s="114"/>
      <c r="X4" s="114"/>
      <c r="Y4" s="120"/>
      <c r="Z4" s="120"/>
      <c r="AA4" s="121"/>
    </row>
    <row r="5" spans="1:27" s="122" customFormat="1" x14ac:dyDescent="0.2">
      <c r="A5" s="113"/>
      <c r="B5" s="113"/>
      <c r="C5" s="113"/>
      <c r="D5" s="115"/>
      <c r="E5" s="114" t="s">
        <v>73</v>
      </c>
      <c r="F5" s="115"/>
      <c r="G5" s="114" t="s">
        <v>74</v>
      </c>
      <c r="H5" s="115"/>
      <c r="I5" s="115"/>
      <c r="J5" s="115"/>
      <c r="K5" s="115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23"/>
    </row>
    <row r="6" spans="1:27" s="112" customFormat="1" x14ac:dyDescent="0.2">
      <c r="A6" s="113"/>
      <c r="B6" s="113"/>
      <c r="C6" s="113"/>
      <c r="D6" s="113"/>
      <c r="E6" s="113"/>
      <c r="F6" s="113"/>
      <c r="G6" s="113" t="s">
        <v>75</v>
      </c>
      <c r="H6" s="113"/>
      <c r="I6" s="113"/>
      <c r="J6" s="113"/>
      <c r="K6" s="115" t="s">
        <v>50</v>
      </c>
      <c r="L6" s="115"/>
      <c r="M6" s="115"/>
      <c r="N6" s="115"/>
      <c r="O6" s="115"/>
      <c r="P6" s="115"/>
      <c r="Q6" s="115"/>
      <c r="R6" s="115"/>
      <c r="S6" s="115"/>
      <c r="T6" s="115" t="s">
        <v>71</v>
      </c>
      <c r="U6" s="115"/>
      <c r="V6" s="115"/>
      <c r="W6" s="115"/>
      <c r="X6" s="115"/>
      <c r="Y6" s="118"/>
      <c r="Z6" s="118"/>
      <c r="AA6" s="118"/>
    </row>
    <row r="7" spans="1:27" ht="16.5" thickBot="1" x14ac:dyDescent="0.25"/>
    <row r="8" spans="1:27" ht="31.5" customHeight="1" x14ac:dyDescent="0.2">
      <c r="A8" s="177" t="s">
        <v>76</v>
      </c>
      <c r="B8" s="163" t="s">
        <v>77</v>
      </c>
      <c r="C8" s="180" t="s">
        <v>78</v>
      </c>
      <c r="D8" s="183" t="s">
        <v>79</v>
      </c>
      <c r="E8" s="172" t="s">
        <v>80</v>
      </c>
      <c r="F8" s="172"/>
      <c r="G8" s="172"/>
      <c r="H8" s="172"/>
      <c r="I8" s="173"/>
      <c r="J8" s="3" t="s">
        <v>81</v>
      </c>
      <c r="K8" s="169" t="s">
        <v>82</v>
      </c>
      <c r="L8" s="176" t="s">
        <v>83</v>
      </c>
      <c r="M8" s="172" t="s">
        <v>84</v>
      </c>
      <c r="N8" s="172"/>
      <c r="O8" s="172"/>
      <c r="P8" s="172"/>
      <c r="Q8" s="173"/>
      <c r="R8" s="3" t="s">
        <v>81</v>
      </c>
      <c r="S8" s="169" t="s">
        <v>82</v>
      </c>
      <c r="T8" s="176" t="s">
        <v>83</v>
      </c>
      <c r="U8" s="163" t="s">
        <v>85</v>
      </c>
      <c r="V8" s="166" t="s">
        <v>86</v>
      </c>
    </row>
    <row r="9" spans="1:27" ht="15.75" customHeight="1" x14ac:dyDescent="0.2">
      <c r="A9" s="178"/>
      <c r="B9" s="164"/>
      <c r="C9" s="181"/>
      <c r="D9" s="184"/>
      <c r="E9" s="174"/>
      <c r="F9" s="174"/>
      <c r="G9" s="174"/>
      <c r="H9" s="174"/>
      <c r="I9" s="175"/>
      <c r="J9" s="2"/>
      <c r="K9" s="170"/>
      <c r="L9" s="164"/>
      <c r="M9" s="174"/>
      <c r="N9" s="174"/>
      <c r="O9" s="174"/>
      <c r="P9" s="174"/>
      <c r="Q9" s="175"/>
      <c r="R9" s="2"/>
      <c r="S9" s="170"/>
      <c r="T9" s="164"/>
      <c r="U9" s="164"/>
      <c r="V9" s="167"/>
    </row>
    <row r="10" spans="1:27" ht="16.5" thickBot="1" x14ac:dyDescent="0.25">
      <c r="A10" s="179"/>
      <c r="B10" s="165"/>
      <c r="C10" s="182"/>
      <c r="D10" s="185"/>
      <c r="E10" s="134" t="s">
        <v>87</v>
      </c>
      <c r="F10" s="135" t="s">
        <v>88</v>
      </c>
      <c r="G10" s="135" t="s">
        <v>89</v>
      </c>
      <c r="H10" s="135" t="s">
        <v>90</v>
      </c>
      <c r="I10" s="135" t="s">
        <v>91</v>
      </c>
      <c r="J10" s="1"/>
      <c r="K10" s="171"/>
      <c r="L10" s="165"/>
      <c r="M10" s="134" t="s">
        <v>87</v>
      </c>
      <c r="N10" s="135" t="s">
        <v>88</v>
      </c>
      <c r="O10" s="135" t="s">
        <v>89</v>
      </c>
      <c r="P10" s="135" t="s">
        <v>90</v>
      </c>
      <c r="Q10" s="135" t="s">
        <v>91</v>
      </c>
      <c r="R10" s="1"/>
      <c r="S10" s="171"/>
      <c r="T10" s="165"/>
      <c r="U10" s="165"/>
      <c r="V10" s="168"/>
    </row>
    <row r="11" spans="1:27" x14ac:dyDescent="0.2">
      <c r="A11" s="137">
        <v>1</v>
      </c>
      <c r="B11" s="138" t="s">
        <v>92</v>
      </c>
      <c r="C11" s="139">
        <v>108</v>
      </c>
      <c r="D11" s="140">
        <v>3</v>
      </c>
      <c r="E11" s="128">
        <v>4</v>
      </c>
      <c r="F11" s="141">
        <v>4</v>
      </c>
      <c r="G11" s="141">
        <v>4</v>
      </c>
      <c r="H11" s="141"/>
      <c r="I11" s="141">
        <v>108</v>
      </c>
      <c r="J11" s="141" t="s">
        <v>93</v>
      </c>
      <c r="K11" s="142"/>
      <c r="L11" s="143" t="s">
        <v>94</v>
      </c>
      <c r="M11" s="128"/>
      <c r="N11" s="141"/>
      <c r="O11" s="141"/>
      <c r="P11" s="141"/>
      <c r="Q11" s="141"/>
      <c r="R11" s="141"/>
      <c r="S11" s="142"/>
      <c r="T11" s="138"/>
      <c r="U11" s="138" t="s">
        <v>95</v>
      </c>
      <c r="V11" s="144" t="s">
        <v>96</v>
      </c>
    </row>
    <row r="12" spans="1:27" ht="31.5" x14ac:dyDescent="0.2">
      <c r="A12" s="124">
        <v>2</v>
      </c>
      <c r="B12" s="125" t="s">
        <v>97</v>
      </c>
      <c r="C12" s="126">
        <v>340</v>
      </c>
      <c r="D12" s="127"/>
      <c r="E12" s="145"/>
      <c r="F12" s="146"/>
      <c r="G12" s="146"/>
      <c r="H12" s="146"/>
      <c r="I12" s="146">
        <v>340</v>
      </c>
      <c r="J12" s="146"/>
      <c r="K12" s="147"/>
      <c r="L12" s="143" t="s">
        <v>94</v>
      </c>
      <c r="M12" s="145"/>
      <c r="N12" s="146"/>
      <c r="O12" s="146"/>
      <c r="P12" s="146"/>
      <c r="Q12" s="146"/>
      <c r="R12" s="146"/>
      <c r="S12" s="147"/>
      <c r="T12" s="125"/>
      <c r="U12" s="125" t="s">
        <v>98</v>
      </c>
      <c r="V12" s="129" t="s">
        <v>99</v>
      </c>
    </row>
    <row r="13" spans="1:27" ht="31.5" x14ac:dyDescent="0.2">
      <c r="A13" s="124">
        <v>3</v>
      </c>
      <c r="B13" s="125" t="s">
        <v>100</v>
      </c>
      <c r="C13" s="126">
        <v>180</v>
      </c>
      <c r="D13" s="127">
        <v>5</v>
      </c>
      <c r="E13" s="145">
        <v>2</v>
      </c>
      <c r="F13" s="146"/>
      <c r="G13" s="146">
        <v>2</v>
      </c>
      <c r="H13" s="146"/>
      <c r="I13" s="146">
        <v>72</v>
      </c>
      <c r="J13" s="146" t="s">
        <v>93</v>
      </c>
      <c r="K13" s="147"/>
      <c r="L13" s="143" t="s">
        <v>94</v>
      </c>
      <c r="M13" s="145">
        <v>2</v>
      </c>
      <c r="N13" s="146"/>
      <c r="O13" s="146">
        <v>4</v>
      </c>
      <c r="P13" s="146">
        <v>2</v>
      </c>
      <c r="Q13" s="146">
        <v>108</v>
      </c>
      <c r="R13" s="146"/>
      <c r="S13" s="148" t="s">
        <v>101</v>
      </c>
      <c r="T13" s="149" t="s">
        <v>102</v>
      </c>
      <c r="U13" s="125" t="s">
        <v>35</v>
      </c>
      <c r="V13" s="129" t="s">
        <v>103</v>
      </c>
    </row>
    <row r="14" spans="1:27" s="113" customFormat="1" x14ac:dyDescent="0.2">
      <c r="A14" s="150">
        <v>4</v>
      </c>
      <c r="B14" s="151" t="s">
        <v>104</v>
      </c>
      <c r="C14" s="152">
        <v>216</v>
      </c>
      <c r="D14" s="153">
        <v>6</v>
      </c>
      <c r="E14" s="154">
        <v>2</v>
      </c>
      <c r="F14" s="155"/>
      <c r="G14" s="155">
        <v>4</v>
      </c>
      <c r="H14" s="155"/>
      <c r="I14" s="155">
        <v>108</v>
      </c>
      <c r="J14" s="155"/>
      <c r="K14" s="156"/>
      <c r="L14" s="157" t="s">
        <v>94</v>
      </c>
      <c r="M14" s="154">
        <v>2</v>
      </c>
      <c r="N14" s="155"/>
      <c r="O14" s="155">
        <v>4</v>
      </c>
      <c r="P14" s="155">
        <v>2</v>
      </c>
      <c r="Q14" s="155">
        <v>108</v>
      </c>
      <c r="R14" s="155" t="s">
        <v>105</v>
      </c>
      <c r="S14" s="156"/>
      <c r="T14" s="158" t="s">
        <v>102</v>
      </c>
      <c r="U14" s="151" t="s">
        <v>106</v>
      </c>
      <c r="V14" s="159" t="s">
        <v>103</v>
      </c>
    </row>
    <row r="15" spans="1:27" ht="31.5" x14ac:dyDescent="0.2">
      <c r="A15" s="124">
        <v>5</v>
      </c>
      <c r="B15" s="125" t="s">
        <v>107</v>
      </c>
      <c r="C15" s="126">
        <v>144</v>
      </c>
      <c r="D15" s="127">
        <v>4</v>
      </c>
      <c r="E15" s="145">
        <v>4</v>
      </c>
      <c r="F15" s="146"/>
      <c r="G15" s="146">
        <v>4</v>
      </c>
      <c r="H15" s="146"/>
      <c r="I15" s="146">
        <v>144</v>
      </c>
      <c r="J15" s="146"/>
      <c r="K15" s="148" t="s">
        <v>101</v>
      </c>
      <c r="L15" s="149" t="s">
        <v>108</v>
      </c>
      <c r="M15" s="145"/>
      <c r="N15" s="146"/>
      <c r="O15" s="146"/>
      <c r="P15" s="146"/>
      <c r="Q15" s="146"/>
      <c r="R15" s="146"/>
      <c r="S15" s="147"/>
      <c r="T15" s="125"/>
      <c r="U15" s="125" t="s">
        <v>35</v>
      </c>
      <c r="V15" s="129" t="s">
        <v>109</v>
      </c>
    </row>
    <row r="16" spans="1:27" ht="31.5" x14ac:dyDescent="0.2">
      <c r="A16" s="124">
        <v>6</v>
      </c>
      <c r="B16" s="125" t="s">
        <v>110</v>
      </c>
      <c r="C16" s="126">
        <v>144</v>
      </c>
      <c r="D16" s="127">
        <v>4</v>
      </c>
      <c r="E16" s="145">
        <v>2</v>
      </c>
      <c r="F16" s="146">
        <v>6</v>
      </c>
      <c r="G16" s="146"/>
      <c r="H16" s="146">
        <v>2</v>
      </c>
      <c r="I16" s="146">
        <v>144</v>
      </c>
      <c r="J16" s="146" t="s">
        <v>93</v>
      </c>
      <c r="K16" s="147"/>
      <c r="L16" s="143" t="s">
        <v>102</v>
      </c>
      <c r="M16" s="145"/>
      <c r="N16" s="146"/>
      <c r="O16" s="146"/>
      <c r="P16" s="146"/>
      <c r="Q16" s="146"/>
      <c r="R16" s="146"/>
      <c r="S16" s="147"/>
      <c r="T16" s="125"/>
      <c r="U16" s="125" t="s">
        <v>35</v>
      </c>
      <c r="V16" s="129" t="s">
        <v>96</v>
      </c>
    </row>
    <row r="17" spans="1:25" s="113" customFormat="1" x14ac:dyDescent="0.2">
      <c r="A17" s="150">
        <v>7</v>
      </c>
      <c r="B17" s="151" t="s">
        <v>111</v>
      </c>
      <c r="C17" s="152">
        <v>108</v>
      </c>
      <c r="D17" s="153">
        <v>3</v>
      </c>
      <c r="E17" s="154">
        <v>2</v>
      </c>
      <c r="F17" s="155"/>
      <c r="G17" s="155"/>
      <c r="H17" s="155"/>
      <c r="I17" s="155"/>
      <c r="J17" s="155"/>
      <c r="K17" s="156"/>
      <c r="L17" s="151"/>
      <c r="M17" s="154">
        <v>2</v>
      </c>
      <c r="N17" s="155"/>
      <c r="O17" s="155">
        <v>4</v>
      </c>
      <c r="P17" s="155">
        <v>2</v>
      </c>
      <c r="Q17" s="155">
        <v>108</v>
      </c>
      <c r="R17" s="155" t="s">
        <v>105</v>
      </c>
      <c r="S17" s="156"/>
      <c r="T17" s="158" t="s">
        <v>102</v>
      </c>
      <c r="U17" s="151" t="s">
        <v>35</v>
      </c>
      <c r="V17" s="159" t="s">
        <v>112</v>
      </c>
    </row>
    <row r="18" spans="1:25" ht="31.5" x14ac:dyDescent="0.2">
      <c r="A18" s="124">
        <v>8</v>
      </c>
      <c r="B18" s="125" t="s">
        <v>113</v>
      </c>
      <c r="C18" s="126">
        <v>108</v>
      </c>
      <c r="D18" s="127">
        <v>3</v>
      </c>
      <c r="E18" s="145">
        <v>2</v>
      </c>
      <c r="F18" s="146">
        <v>4</v>
      </c>
      <c r="G18" s="146"/>
      <c r="H18" s="146"/>
      <c r="I18" s="146">
        <v>108</v>
      </c>
      <c r="J18" s="146" t="s">
        <v>93</v>
      </c>
      <c r="K18" s="147"/>
      <c r="L18" s="143" t="s">
        <v>94</v>
      </c>
      <c r="M18" s="145"/>
      <c r="N18" s="146"/>
      <c r="O18" s="146"/>
      <c r="P18" s="146"/>
      <c r="Q18" s="146"/>
      <c r="R18" s="146"/>
      <c r="S18" s="147"/>
      <c r="T18" s="125"/>
      <c r="U18" s="125" t="s">
        <v>114</v>
      </c>
      <c r="V18" s="129" t="s">
        <v>96</v>
      </c>
    </row>
    <row r="19" spans="1:25" ht="31.5" x14ac:dyDescent="0.2">
      <c r="A19" s="124">
        <v>9</v>
      </c>
      <c r="B19" s="125" t="s">
        <v>115</v>
      </c>
      <c r="C19" s="126">
        <v>144</v>
      </c>
      <c r="D19" s="127">
        <v>4</v>
      </c>
      <c r="E19" s="145">
        <v>2</v>
      </c>
      <c r="F19" s="146"/>
      <c r="G19" s="146">
        <v>4</v>
      </c>
      <c r="H19" s="146">
        <v>2</v>
      </c>
      <c r="I19" s="146">
        <v>144</v>
      </c>
      <c r="J19" s="146" t="s">
        <v>93</v>
      </c>
      <c r="K19" s="147"/>
      <c r="L19" s="149" t="s">
        <v>102</v>
      </c>
      <c r="M19" s="145"/>
      <c r="N19" s="146"/>
      <c r="O19" s="146"/>
      <c r="P19" s="146"/>
      <c r="Q19" s="146"/>
      <c r="R19" s="146"/>
      <c r="S19" s="147"/>
      <c r="T19" s="125"/>
      <c r="U19" s="125" t="s">
        <v>35</v>
      </c>
      <c r="V19" s="129" t="s">
        <v>96</v>
      </c>
    </row>
    <row r="20" spans="1:25" ht="32.25" thickBot="1" x14ac:dyDescent="0.25">
      <c r="A20" s="130">
        <v>10</v>
      </c>
      <c r="B20" s="131" t="s">
        <v>116</v>
      </c>
      <c r="C20" s="132">
        <v>216</v>
      </c>
      <c r="D20" s="133">
        <v>6</v>
      </c>
      <c r="E20" s="134"/>
      <c r="F20" s="135"/>
      <c r="G20" s="135"/>
      <c r="H20" s="135"/>
      <c r="I20" s="135"/>
      <c r="J20" s="135"/>
      <c r="K20" s="160"/>
      <c r="L20" s="131"/>
      <c r="M20" s="134"/>
      <c r="N20" s="135"/>
      <c r="O20" s="135"/>
      <c r="P20" s="135"/>
      <c r="Q20" s="135">
        <v>216</v>
      </c>
      <c r="R20" s="135"/>
      <c r="S20" s="160"/>
      <c r="T20" s="161" t="s">
        <v>108</v>
      </c>
      <c r="U20" s="131" t="s">
        <v>35</v>
      </c>
      <c r="V20" s="136" t="s">
        <v>117</v>
      </c>
    </row>
    <row r="22" spans="1:25" s="112" customFormat="1" x14ac:dyDescent="0.2">
      <c r="A22" s="4" t="s">
        <v>26</v>
      </c>
      <c r="B22" s="4"/>
      <c r="C22" s="113"/>
      <c r="D22" s="113"/>
      <c r="E22" s="115" t="s">
        <v>51</v>
      </c>
      <c r="F22" s="115"/>
      <c r="G22" s="113"/>
      <c r="H22" s="113"/>
      <c r="I22" s="113"/>
      <c r="J22" s="113"/>
      <c r="K22" s="113"/>
      <c r="L22" s="113"/>
      <c r="M22" s="113" t="s">
        <v>52</v>
      </c>
      <c r="N22" s="113"/>
      <c r="O22" s="113"/>
      <c r="P22" s="113"/>
      <c r="Q22" s="113"/>
      <c r="R22" s="113"/>
      <c r="S22" s="113"/>
      <c r="T22" s="119" t="s">
        <v>53</v>
      </c>
      <c r="U22" s="119"/>
      <c r="V22" s="119"/>
      <c r="W22" s="119"/>
      <c r="X22" s="113"/>
      <c r="Y22" s="119"/>
    </row>
  </sheetData>
  <mergeCells count="18">
    <mergeCell ref="A4:B4"/>
    <mergeCell ref="D4:E4"/>
    <mergeCell ref="T4:U4"/>
    <mergeCell ref="A22:B22"/>
    <mergeCell ref="R8:R10"/>
    <mergeCell ref="U8:U10"/>
    <mergeCell ref="V8:V10"/>
    <mergeCell ref="S8:S10"/>
    <mergeCell ref="M8:Q9"/>
    <mergeCell ref="L8:L10"/>
    <mergeCell ref="T8:T10"/>
    <mergeCell ref="A8:A10"/>
    <mergeCell ref="B8:B10"/>
    <mergeCell ref="C8:C10"/>
    <mergeCell ref="D8:D10"/>
    <mergeCell ref="J8:J10"/>
    <mergeCell ref="K8:K10"/>
    <mergeCell ref="E8:I9"/>
  </mergeCells>
  <printOptions horizontalCentered="1" verticalCentered="1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</vt:lpstr>
      <vt:lpstr>Курс 2</vt:lpstr>
      <vt:lpstr>Курс 3</vt:lpstr>
      <vt:lpstr>Курс 4</vt:lpstr>
      <vt:lpstr>Курс 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User</cp:lastModifiedBy>
  <cp:lastPrinted>2024-08-22T13:30:07Z</cp:lastPrinted>
  <dcterms:created xsi:type="dcterms:W3CDTF">1996-10-08T23:32:33Z</dcterms:created>
  <dcterms:modified xsi:type="dcterms:W3CDTF">2025-05-22T06:06:48Z</dcterms:modified>
  <cp:category/>
</cp:coreProperties>
</file>