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1115" windowHeight="6030" tabRatio="854"/>
  </bookViews>
  <sheets>
    <sheet name="Курс 5" sheetId="19" r:id="rId1"/>
  </sheets>
  <calcPr calcId="145621"/>
</workbook>
</file>

<file path=xl/calcChain.xml><?xml version="1.0" encoding="utf-8"?>
<calcChain xmlns="http://schemas.openxmlformats.org/spreadsheetml/2006/main">
  <c r="D11" i="19" l="1"/>
  <c r="C11" i="19" s="1"/>
  <c r="E11" i="19"/>
  <c r="F11" i="19"/>
  <c r="G11" i="19"/>
  <c r="D12" i="19"/>
  <c r="C12" i="19" s="1"/>
  <c r="E12" i="19"/>
  <c r="F12" i="19"/>
  <c r="G12" i="19"/>
  <c r="D13" i="19"/>
  <c r="E13" i="19"/>
  <c r="F13" i="19"/>
  <c r="G13" i="19"/>
  <c r="D14" i="19"/>
  <c r="C14" i="19" s="1"/>
  <c r="E14" i="19"/>
  <c r="F14" i="19"/>
  <c r="G14" i="19"/>
  <c r="D15" i="19"/>
  <c r="E15" i="19"/>
  <c r="F15" i="19"/>
  <c r="G15" i="19"/>
  <c r="D16" i="19"/>
  <c r="C16" i="19" s="1"/>
  <c r="E16" i="19"/>
  <c r="F16" i="19"/>
  <c r="G16" i="19"/>
  <c r="D17" i="19"/>
  <c r="E17" i="19"/>
  <c r="F17" i="19"/>
  <c r="C17" i="19" s="1"/>
  <c r="G17" i="19"/>
  <c r="G10" i="19"/>
  <c r="F10" i="19"/>
  <c r="E10" i="19"/>
  <c r="D10" i="19"/>
  <c r="C10" i="19"/>
  <c r="C15" i="19" l="1"/>
  <c r="C13" i="19"/>
</calcChain>
</file>

<file path=xl/sharedStrings.xml><?xml version="1.0" encoding="utf-8"?>
<sst xmlns="http://schemas.openxmlformats.org/spreadsheetml/2006/main" count="93" uniqueCount="56">
  <si>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</si>
  <si>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</si>
  <si>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</si>
  <si>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</si>
  <si>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</si>
  <si>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</si>
  <si>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</si>
  <si>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Учебный график</t>
  </si>
  <si>
    <t>"Утверждаю"</t>
  </si>
  <si>
    <t>зач</t>
  </si>
  <si>
    <t>*</t>
  </si>
  <si>
    <t>экз</t>
  </si>
  <si>
    <t>к.р.</t>
  </si>
  <si>
    <t>Белгородский государственный технологический университет им. В.Г. Шухова</t>
  </si>
  <si>
    <t>Количество часов по заочной системе обучения на год</t>
  </si>
  <si>
    <t xml:space="preserve">Первый проректор 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</si>
  <si>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</si>
  <si>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</si>
  <si>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</si>
  <si>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</si>
  <si>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Минобрнауки России</t>
  </si>
  <si>
    <t>Директор ИЗО</t>
  </si>
  <si>
    <t>По направлению</t>
  </si>
  <si>
    <t>Трудоем-кость по ГОС (ЗЕ)</t>
  </si>
  <si>
    <t>144 (4)</t>
  </si>
  <si>
    <t>72 (2)</t>
  </si>
  <si>
    <t>ЭОП</t>
  </si>
  <si>
    <t>108 (3)</t>
  </si>
  <si>
    <t>180 (5)</t>
  </si>
  <si>
    <t>номер РГЗ</t>
  </si>
  <si>
    <t>номер ИДЗ</t>
  </si>
  <si>
    <t>38.03.05</t>
  </si>
  <si>
    <t>"Бизнес-информатика"</t>
  </si>
  <si>
    <t>216 (6)</t>
  </si>
  <si>
    <t>д.зач</t>
  </si>
  <si>
    <t>Институт заочного образования</t>
  </si>
  <si>
    <t>Спесивцева С.Е.</t>
  </si>
  <si>
    <t>Директор ДОП</t>
  </si>
  <si>
    <t>Дороганов Е.А.</t>
  </si>
  <si>
    <t>216  (6)     4 недели</t>
  </si>
  <si>
    <t>СУ</t>
  </si>
  <si>
    <t>Е.И. Евтушенко</t>
  </si>
  <si>
    <t>Пятый курс</t>
  </si>
  <si>
    <t>Управление жизненным циклом информационных систем</t>
  </si>
  <si>
    <t>Электронный бизнес</t>
  </si>
  <si>
    <t>Информационная безопасность</t>
  </si>
  <si>
    <t>Управление проектами</t>
  </si>
  <si>
    <t>Управление инновациями</t>
  </si>
  <si>
    <t>Управление стоимостью компании</t>
  </si>
  <si>
    <t>Конкурентоспособность электронного предприятия</t>
  </si>
  <si>
    <t>Экономическая безопасность</t>
  </si>
  <si>
    <t xml:space="preserve">Преддипломная практика </t>
  </si>
  <si>
    <t>Элективные дисциплины по физической культуре и спорту</t>
  </si>
  <si>
    <t>ФВС</t>
  </si>
  <si>
    <t>консультации</t>
  </si>
  <si>
    <t>2024/2025 уч.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</si>
</sst>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3" borderId="18">
      <alignment wrapText="1"/>
    </xf>
  </cellStyleXfs>
  <cellXfs count="1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6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0" borderId="43" xfId="0" applyFont="1" applyBorder="1" applyAlignment="1">
      <alignment horizontal="center" vertical="center" textRotation="90" wrapText="1"/>
    </xf>
    <xf numFmtId="0" fontId="8" fillId="0" borderId="45" xfId="0" applyFont="1" applyBorder="1" applyAlignment="1">
      <alignment horizontal="center" vertical="center" textRotation="90" wrapText="1"/>
    </xf>
    <xf numFmtId="0" fontId="8" fillId="0" borderId="44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51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 textRotation="90" wrapText="1"/>
    </xf>
    <xf numFmtId="0" fontId="8" fillId="0" borderId="47" xfId="0" applyFont="1" applyBorder="1" applyAlignment="1">
      <alignment horizontal="center" vertical="center" textRotation="90" wrapText="1"/>
    </xf>
    <xf numFmtId="0" fontId="8" fillId="0" borderId="41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90" wrapText="1"/>
    </xf>
    <xf numFmtId="0" fontId="3" fillId="0" borderId="57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</cellXfs>
  <cellStyles count="2">
    <cellStyle name="is_elective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0"/>
  <sheetViews>
    <sheetView tabSelected="1" topLeftCell="A10" workbookViewId="0">
      <selection activeCell="A17" sqref="A17:XFD17"/>
    </sheetView>
  </sheetViews>
  <sheetFormatPr defaultRowHeight="12.75" x14ac:dyDescent="0.2"/>
  <cols>
    <col min="1" max="1" width="38.8554687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6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4.28515625" style="10" customWidth="1"/>
    <col min="34" max="34" width="3.5703125" style="10" customWidth="1"/>
    <col min="35" max="35" width="1.85546875" style="10" bestFit="1" customWidth="1"/>
    <col min="36" max="36" width="4" style="10" customWidth="1"/>
    <col min="37" max="37" width="3.28515625" style="10" customWidth="1"/>
    <col min="38" max="16384" width="9.140625" style="10"/>
  </cols>
  <sheetData>
    <row r="1" spans="1:46" s="51" customFormat="1" x14ac:dyDescent="0.2">
      <c r="A1" s="11"/>
      <c r="B1" s="11"/>
      <c r="C1" s="11"/>
      <c r="D1" s="41"/>
      <c r="E1" s="41"/>
      <c r="F1" s="41"/>
      <c r="G1" s="41"/>
      <c r="H1" s="11" t="s">
        <v>20</v>
      </c>
      <c r="I1" s="11"/>
      <c r="J1" s="41"/>
      <c r="K1" s="41"/>
      <c r="L1" s="41"/>
      <c r="M1" s="41"/>
      <c r="N1" s="41"/>
      <c r="O1" s="41"/>
      <c r="P1" s="41"/>
      <c r="Q1" s="41"/>
      <c r="R1" s="41"/>
      <c r="S1" s="41"/>
      <c r="T1" s="11"/>
      <c r="U1" s="11"/>
      <c r="V1" s="11"/>
      <c r="W1" s="11"/>
      <c r="X1" s="113" t="s">
        <v>8</v>
      </c>
      <c r="Y1" s="113"/>
      <c r="Z1" s="113"/>
      <c r="AA1" s="113"/>
      <c r="AB1" s="113"/>
      <c r="AC1" s="11"/>
      <c r="AD1" s="11"/>
    </row>
    <row r="2" spans="1:46" s="51" customFormat="1" x14ac:dyDescent="0.2">
      <c r="A2" s="11"/>
      <c r="B2" s="40"/>
      <c r="C2" s="40"/>
      <c r="D2" s="40"/>
      <c r="E2" s="40"/>
      <c r="F2" s="40"/>
      <c r="G2" s="40"/>
      <c r="H2" s="11" t="s">
        <v>13</v>
      </c>
      <c r="I2" s="1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11"/>
      <c r="Y2" s="40"/>
      <c r="Z2" s="11" t="s">
        <v>15</v>
      </c>
      <c r="AA2" s="11"/>
      <c r="AB2" s="40"/>
      <c r="AC2" s="40"/>
      <c r="AD2" s="40"/>
    </row>
    <row r="3" spans="1:46" s="51" customFormat="1" x14ac:dyDescent="0.2">
      <c r="A3" s="11"/>
      <c r="B3" s="11"/>
      <c r="C3" s="11"/>
      <c r="D3" s="11"/>
      <c r="E3" s="11"/>
      <c r="F3" s="40" t="s">
        <v>7</v>
      </c>
      <c r="G3" s="40"/>
      <c r="H3" s="40"/>
      <c r="I3" s="40"/>
      <c r="J3" s="40"/>
      <c r="K3" s="40"/>
      <c r="L3" s="4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0"/>
    </row>
    <row r="4" spans="1:46" x14ac:dyDescent="0.2">
      <c r="A4" s="114" t="s">
        <v>22</v>
      </c>
      <c r="B4" s="114"/>
      <c r="C4" s="40"/>
      <c r="D4" s="115" t="s">
        <v>31</v>
      </c>
      <c r="E4" s="115"/>
      <c r="H4" s="12" t="s">
        <v>32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1" t="s">
        <v>41</v>
      </c>
      <c r="AC4" s="41"/>
      <c r="AD4" s="41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</row>
    <row r="5" spans="1:46" x14ac:dyDescent="0.2">
      <c r="A5" s="11"/>
      <c r="B5" s="11"/>
      <c r="C5" s="11"/>
      <c r="H5" s="12"/>
      <c r="I5" s="40"/>
      <c r="J5" s="40"/>
      <c r="K5" s="40"/>
      <c r="L5" s="40"/>
      <c r="M5" s="4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</row>
    <row r="6" spans="1:46" ht="13.5" thickBot="1" x14ac:dyDescent="0.25">
      <c r="A6" s="11"/>
      <c r="B6" s="11"/>
      <c r="C6" s="11"/>
      <c r="D6" s="11"/>
      <c r="E6" s="11"/>
      <c r="F6" s="11"/>
      <c r="G6" s="11"/>
      <c r="H6" s="116" t="s">
        <v>42</v>
      </c>
      <c r="I6" s="116"/>
      <c r="J6" s="116"/>
      <c r="K6" s="116"/>
      <c r="L6" s="116"/>
      <c r="M6" s="117" t="s">
        <v>35</v>
      </c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"/>
      <c r="Y6" s="11"/>
      <c r="Z6" s="40" t="s">
        <v>55</v>
      </c>
      <c r="AA6" s="40"/>
      <c r="AB6" s="40"/>
      <c r="AC6" s="40"/>
      <c r="AD6" s="40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</row>
    <row r="7" spans="1:46" ht="43.5" customHeight="1" thickBot="1" x14ac:dyDescent="0.25">
      <c r="A7" s="111" t="s">
        <v>6</v>
      </c>
      <c r="B7" s="121" t="s">
        <v>23</v>
      </c>
      <c r="C7" s="118" t="s">
        <v>14</v>
      </c>
      <c r="D7" s="119"/>
      <c r="E7" s="119"/>
      <c r="F7" s="119"/>
      <c r="G7" s="120"/>
      <c r="H7" s="118" t="s">
        <v>16</v>
      </c>
      <c r="I7" s="119"/>
      <c r="J7" s="120"/>
      <c r="K7" s="118" t="s">
        <v>17</v>
      </c>
      <c r="L7" s="119"/>
      <c r="M7" s="119"/>
      <c r="N7" s="119"/>
      <c r="O7" s="119"/>
      <c r="P7" s="119"/>
      <c r="Q7" s="119"/>
      <c r="R7" s="119"/>
      <c r="S7" s="119"/>
      <c r="T7" s="120"/>
      <c r="U7" s="118" t="s">
        <v>18</v>
      </c>
      <c r="V7" s="119"/>
      <c r="W7" s="119"/>
      <c r="X7" s="119"/>
      <c r="Y7" s="119"/>
      <c r="Z7" s="119"/>
      <c r="AA7" s="119"/>
      <c r="AB7" s="120"/>
      <c r="AC7" s="111" t="s">
        <v>19</v>
      </c>
      <c r="AD7" s="1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</row>
    <row r="8" spans="1:46" ht="71.25" thickBot="1" x14ac:dyDescent="0.25">
      <c r="A8" s="112"/>
      <c r="B8" s="122"/>
      <c r="C8" s="2" t="s">
        <v>0</v>
      </c>
      <c r="D8" s="3" t="s">
        <v>1</v>
      </c>
      <c r="E8" s="3" t="s">
        <v>2</v>
      </c>
      <c r="F8" s="108" t="s">
        <v>3</v>
      </c>
      <c r="G8" s="106" t="s">
        <v>54</v>
      </c>
      <c r="H8" s="6" t="s">
        <v>1</v>
      </c>
      <c r="I8" s="3" t="s">
        <v>2</v>
      </c>
      <c r="J8" s="4" t="s">
        <v>3</v>
      </c>
      <c r="K8" s="43" t="s">
        <v>29</v>
      </c>
      <c r="L8" s="43" t="s">
        <v>30</v>
      </c>
      <c r="M8" s="44" t="s">
        <v>1</v>
      </c>
      <c r="N8" s="45"/>
      <c r="O8" s="3" t="s">
        <v>2</v>
      </c>
      <c r="P8" s="7" t="s">
        <v>3</v>
      </c>
      <c r="Q8" s="5"/>
      <c r="R8" s="3" t="s">
        <v>4</v>
      </c>
      <c r="S8" s="101" t="s">
        <v>54</v>
      </c>
      <c r="T8" s="4" t="s">
        <v>5</v>
      </c>
      <c r="U8" s="43" t="s">
        <v>29</v>
      </c>
      <c r="V8" s="43" t="s">
        <v>30</v>
      </c>
      <c r="W8" s="45" t="s">
        <v>1</v>
      </c>
      <c r="X8" s="3" t="s">
        <v>2</v>
      </c>
      <c r="Y8" s="3" t="s">
        <v>3</v>
      </c>
      <c r="Z8" s="3" t="s">
        <v>4</v>
      </c>
      <c r="AA8" s="101" t="s">
        <v>54</v>
      </c>
      <c r="AB8" s="4" t="s">
        <v>5</v>
      </c>
      <c r="AC8" s="112"/>
      <c r="AD8" s="1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</row>
    <row r="9" spans="1:46" ht="25.5" x14ac:dyDescent="0.2">
      <c r="A9" s="13" t="s">
        <v>52</v>
      </c>
      <c r="B9" s="90">
        <v>340</v>
      </c>
      <c r="C9" s="81"/>
      <c r="D9" s="82"/>
      <c r="E9" s="82"/>
      <c r="F9" s="82"/>
      <c r="G9" s="86"/>
      <c r="H9" s="84"/>
      <c r="I9" s="82"/>
      <c r="J9" s="83"/>
      <c r="K9" s="85"/>
      <c r="L9" s="85"/>
      <c r="M9" s="86"/>
      <c r="N9" s="87"/>
      <c r="O9" s="82"/>
      <c r="P9" s="83"/>
      <c r="Q9" s="87"/>
      <c r="R9" s="72" t="s">
        <v>9</v>
      </c>
      <c r="S9" s="94"/>
      <c r="T9" s="88"/>
      <c r="U9" s="89"/>
      <c r="V9" s="85"/>
      <c r="W9" s="87"/>
      <c r="X9" s="82"/>
      <c r="Y9" s="82"/>
      <c r="Z9" s="82"/>
      <c r="AA9" s="83"/>
      <c r="AB9" s="88"/>
      <c r="AC9" s="91" t="s">
        <v>53</v>
      </c>
      <c r="AD9" s="1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</row>
    <row r="10" spans="1:46" ht="25.5" x14ac:dyDescent="0.2">
      <c r="A10" s="53" t="s">
        <v>43</v>
      </c>
      <c r="B10" s="14" t="s">
        <v>25</v>
      </c>
      <c r="C10" s="15">
        <f t="shared" ref="C10" si="0">IF(SUM(D10,E10,F10,G10) &lt;&gt; 0,SUM(D10,E10,F10,G10),"")</f>
        <v>8</v>
      </c>
      <c r="D10" s="16">
        <f t="shared" ref="D10" si="1">IF(SUM(H10,M10,W10) &lt;&gt; 0,SUM(H10,M10,W10),"")</f>
        <v>4</v>
      </c>
      <c r="E10" s="16" t="str">
        <f t="shared" ref="E10:F10" si="2">IF(SUM(I10,O10,X10) &lt;&gt; 0,SUM(I10,O10,X10),"")</f>
        <v/>
      </c>
      <c r="F10" s="16">
        <f t="shared" si="2"/>
        <v>4</v>
      </c>
      <c r="G10" s="92" t="str">
        <f t="shared" ref="G10" si="3">IF(SUM(S10,AA10) &lt;&gt; 0,SUM(S10,AA10),"")</f>
        <v/>
      </c>
      <c r="H10" s="17"/>
      <c r="I10" s="16"/>
      <c r="J10" s="19"/>
      <c r="K10" s="67"/>
      <c r="L10" s="63"/>
      <c r="M10" s="17">
        <v>2</v>
      </c>
      <c r="N10" s="18" t="s">
        <v>10</v>
      </c>
      <c r="O10" s="16"/>
      <c r="P10" s="19"/>
      <c r="Q10" s="18"/>
      <c r="R10" s="64"/>
      <c r="S10" s="96"/>
      <c r="T10" s="65"/>
      <c r="U10" s="70"/>
      <c r="V10" s="63">
        <v>1</v>
      </c>
      <c r="W10" s="18">
        <v>2</v>
      </c>
      <c r="X10" s="16"/>
      <c r="Y10" s="16">
        <v>4</v>
      </c>
      <c r="Z10" s="20" t="s">
        <v>9</v>
      </c>
      <c r="AA10" s="95"/>
      <c r="AB10" s="21"/>
      <c r="AC10" s="66" t="s">
        <v>26</v>
      </c>
      <c r="AD10" s="1"/>
    </row>
    <row r="11" spans="1:46" x14ac:dyDescent="0.2">
      <c r="A11" s="23" t="s">
        <v>44</v>
      </c>
      <c r="B11" s="24" t="s">
        <v>28</v>
      </c>
      <c r="C11" s="15">
        <f t="shared" ref="C11:C17" si="4">IF(SUM(D11,E11,F11,G11) &lt;&gt; 0,SUM(D11,E11,F11,G11),"")</f>
        <v>14</v>
      </c>
      <c r="D11" s="102">
        <f t="shared" ref="D11:D17" si="5">IF(SUM(H11,M11,W11) &lt;&gt; 0,SUM(H11,M11,W11),"")</f>
        <v>6</v>
      </c>
      <c r="E11" s="102">
        <f t="shared" ref="E11:E17" si="6">IF(SUM(I11,O11,X11) &lt;&gt; 0,SUM(I11,O11,X11),"")</f>
        <v>6</v>
      </c>
      <c r="F11" s="102" t="str">
        <f t="shared" ref="F11:F17" si="7">IF(SUM(J11,P11,Y11) &lt;&gt; 0,SUM(J11,P11,Y11),"")</f>
        <v/>
      </c>
      <c r="G11" s="107">
        <f t="shared" ref="G11:G17" si="8">IF(SUM(S11,AA11) &lt;&gt; 0,SUM(S11,AA11),"")</f>
        <v>2</v>
      </c>
      <c r="H11" s="17">
        <v>2</v>
      </c>
      <c r="I11" s="16"/>
      <c r="J11" s="19"/>
      <c r="K11" s="67"/>
      <c r="L11" s="63" t="s">
        <v>12</v>
      </c>
      <c r="M11" s="17">
        <v>4</v>
      </c>
      <c r="N11" s="18"/>
      <c r="O11" s="16">
        <v>6</v>
      </c>
      <c r="P11" s="19"/>
      <c r="Q11" s="18"/>
      <c r="R11" s="64" t="s">
        <v>12</v>
      </c>
      <c r="S11" s="109">
        <v>2</v>
      </c>
      <c r="T11" s="65" t="s">
        <v>11</v>
      </c>
      <c r="U11" s="70"/>
      <c r="V11" s="63"/>
      <c r="W11" s="18"/>
      <c r="X11" s="16"/>
      <c r="Y11" s="16"/>
      <c r="Z11" s="20"/>
      <c r="AA11" s="95"/>
      <c r="AB11" s="22"/>
      <c r="AC11" s="47" t="s">
        <v>26</v>
      </c>
      <c r="AD11" s="1"/>
    </row>
    <row r="12" spans="1:46" x14ac:dyDescent="0.2">
      <c r="A12" s="23" t="s">
        <v>45</v>
      </c>
      <c r="B12" s="24" t="s">
        <v>24</v>
      </c>
      <c r="C12" s="15">
        <f t="shared" si="4"/>
        <v>10</v>
      </c>
      <c r="D12" s="102">
        <f t="shared" si="5"/>
        <v>4</v>
      </c>
      <c r="E12" s="102">
        <f t="shared" si="6"/>
        <v>4</v>
      </c>
      <c r="F12" s="102" t="str">
        <f t="shared" si="7"/>
        <v/>
      </c>
      <c r="G12" s="107">
        <f t="shared" si="8"/>
        <v>2</v>
      </c>
      <c r="H12" s="17">
        <v>2</v>
      </c>
      <c r="I12" s="16"/>
      <c r="J12" s="19"/>
      <c r="K12" s="67"/>
      <c r="L12" s="63">
        <v>1</v>
      </c>
      <c r="M12" s="17">
        <v>2</v>
      </c>
      <c r="N12" s="18"/>
      <c r="O12" s="16">
        <v>4</v>
      </c>
      <c r="P12" s="19"/>
      <c r="Q12" s="18"/>
      <c r="R12" s="64"/>
      <c r="S12" s="109">
        <v>2</v>
      </c>
      <c r="T12" s="65" t="s">
        <v>11</v>
      </c>
      <c r="U12" s="69"/>
      <c r="V12" s="46"/>
      <c r="W12" s="27"/>
      <c r="X12" s="25"/>
      <c r="Y12" s="25"/>
      <c r="Z12" s="31"/>
      <c r="AA12" s="99"/>
      <c r="AB12" s="22"/>
      <c r="AC12" s="47" t="s">
        <v>26</v>
      </c>
      <c r="AD12" s="1"/>
    </row>
    <row r="13" spans="1:46" x14ac:dyDescent="0.2">
      <c r="A13" s="23" t="s">
        <v>46</v>
      </c>
      <c r="B13" s="24" t="s">
        <v>33</v>
      </c>
      <c r="C13" s="15">
        <f t="shared" si="4"/>
        <v>14</v>
      </c>
      <c r="D13" s="102">
        <f t="shared" si="5"/>
        <v>6</v>
      </c>
      <c r="E13" s="102" t="str">
        <f t="shared" si="6"/>
        <v/>
      </c>
      <c r="F13" s="102">
        <f t="shared" si="7"/>
        <v>6</v>
      </c>
      <c r="G13" s="107">
        <f t="shared" si="8"/>
        <v>2</v>
      </c>
      <c r="H13" s="17"/>
      <c r="I13" s="16"/>
      <c r="J13" s="19"/>
      <c r="K13" s="67"/>
      <c r="L13" s="46"/>
      <c r="M13" s="26">
        <v>2</v>
      </c>
      <c r="N13" s="27" t="s">
        <v>10</v>
      </c>
      <c r="O13" s="25"/>
      <c r="P13" s="28"/>
      <c r="Q13" s="27"/>
      <c r="R13" s="29"/>
      <c r="S13" s="110"/>
      <c r="T13" s="30"/>
      <c r="U13" s="69"/>
      <c r="V13" s="46" t="s">
        <v>12</v>
      </c>
      <c r="W13" s="27">
        <v>4</v>
      </c>
      <c r="X13" s="25"/>
      <c r="Y13" s="25">
        <v>6</v>
      </c>
      <c r="Z13" s="31" t="s">
        <v>12</v>
      </c>
      <c r="AA13" s="103">
        <v>2</v>
      </c>
      <c r="AB13" s="21" t="s">
        <v>11</v>
      </c>
      <c r="AC13" s="47" t="s">
        <v>26</v>
      </c>
      <c r="AD13" s="1"/>
    </row>
    <row r="14" spans="1:46" x14ac:dyDescent="0.2">
      <c r="A14" s="23" t="s">
        <v>47</v>
      </c>
      <c r="B14" s="24" t="s">
        <v>28</v>
      </c>
      <c r="C14" s="15">
        <f t="shared" si="4"/>
        <v>12</v>
      </c>
      <c r="D14" s="102">
        <f t="shared" si="5"/>
        <v>4</v>
      </c>
      <c r="E14" s="102" t="str">
        <f t="shared" si="6"/>
        <v/>
      </c>
      <c r="F14" s="102">
        <f t="shared" si="7"/>
        <v>6</v>
      </c>
      <c r="G14" s="107">
        <f t="shared" si="8"/>
        <v>2</v>
      </c>
      <c r="H14" s="17">
        <v>2</v>
      </c>
      <c r="I14" s="16"/>
      <c r="J14" s="19"/>
      <c r="K14" s="67">
        <v>1</v>
      </c>
      <c r="L14" s="46"/>
      <c r="M14" s="26">
        <v>2</v>
      </c>
      <c r="N14" s="27"/>
      <c r="O14" s="25"/>
      <c r="P14" s="28">
        <v>6</v>
      </c>
      <c r="Q14" s="27"/>
      <c r="R14" s="29"/>
      <c r="S14" s="110">
        <v>2</v>
      </c>
      <c r="T14" s="30" t="s">
        <v>11</v>
      </c>
      <c r="U14" s="69"/>
      <c r="V14" s="46"/>
      <c r="W14" s="27"/>
      <c r="X14" s="25"/>
      <c r="Y14" s="25"/>
      <c r="Z14" s="31"/>
      <c r="AA14" s="104"/>
      <c r="AB14" s="22"/>
      <c r="AC14" s="47" t="s">
        <v>26</v>
      </c>
      <c r="AD14" s="1"/>
    </row>
    <row r="15" spans="1:46" x14ac:dyDescent="0.2">
      <c r="A15" s="23" t="s">
        <v>48</v>
      </c>
      <c r="B15" s="24" t="s">
        <v>24</v>
      </c>
      <c r="C15" s="15">
        <f t="shared" si="4"/>
        <v>10</v>
      </c>
      <c r="D15" s="102">
        <f t="shared" si="5"/>
        <v>4</v>
      </c>
      <c r="E15" s="102" t="str">
        <f t="shared" si="6"/>
        <v/>
      </c>
      <c r="F15" s="102">
        <f t="shared" si="7"/>
        <v>4</v>
      </c>
      <c r="G15" s="107">
        <f t="shared" si="8"/>
        <v>2</v>
      </c>
      <c r="H15" s="17"/>
      <c r="I15" s="16"/>
      <c r="J15" s="19"/>
      <c r="K15" s="67"/>
      <c r="L15" s="46"/>
      <c r="M15" s="26">
        <v>2</v>
      </c>
      <c r="N15" s="27" t="s">
        <v>10</v>
      </c>
      <c r="O15" s="25"/>
      <c r="P15" s="28"/>
      <c r="Q15" s="27"/>
      <c r="R15" s="29"/>
      <c r="S15" s="97"/>
      <c r="T15" s="30"/>
      <c r="U15" s="69"/>
      <c r="V15" s="46">
        <v>1</v>
      </c>
      <c r="W15" s="27">
        <v>2</v>
      </c>
      <c r="X15" s="25"/>
      <c r="Y15" s="25">
        <v>4</v>
      </c>
      <c r="Z15" s="31"/>
      <c r="AA15" s="104">
        <v>2</v>
      </c>
      <c r="AB15" s="22" t="s">
        <v>11</v>
      </c>
      <c r="AC15" s="47" t="s">
        <v>40</v>
      </c>
      <c r="AD15" s="1"/>
    </row>
    <row r="16" spans="1:46" x14ac:dyDescent="0.2">
      <c r="A16" s="54" t="s">
        <v>50</v>
      </c>
      <c r="B16" s="24" t="s">
        <v>27</v>
      </c>
      <c r="C16" s="15">
        <f t="shared" si="4"/>
        <v>8</v>
      </c>
      <c r="D16" s="102">
        <f t="shared" si="5"/>
        <v>4</v>
      </c>
      <c r="E16" s="102" t="str">
        <f t="shared" si="6"/>
        <v/>
      </c>
      <c r="F16" s="102">
        <f t="shared" si="7"/>
        <v>4</v>
      </c>
      <c r="G16" s="107" t="str">
        <f t="shared" si="8"/>
        <v/>
      </c>
      <c r="H16" s="17">
        <v>2</v>
      </c>
      <c r="I16" s="16"/>
      <c r="J16" s="19"/>
      <c r="K16" s="67"/>
      <c r="L16" s="55">
        <v>1</v>
      </c>
      <c r="M16" s="56">
        <v>2</v>
      </c>
      <c r="N16" s="57"/>
      <c r="O16" s="58"/>
      <c r="P16" s="59">
        <v>4</v>
      </c>
      <c r="Q16" s="57"/>
      <c r="R16" s="60" t="s">
        <v>9</v>
      </c>
      <c r="S16" s="98"/>
      <c r="T16" s="61"/>
      <c r="U16" s="71"/>
      <c r="V16" s="55"/>
      <c r="W16" s="57"/>
      <c r="X16" s="58"/>
      <c r="Y16" s="58"/>
      <c r="Z16" s="79"/>
      <c r="AA16" s="105"/>
      <c r="AB16" s="32"/>
      <c r="AC16" s="47" t="s">
        <v>40</v>
      </c>
      <c r="AD16" s="1"/>
    </row>
    <row r="17" spans="1:30" ht="25.5" x14ac:dyDescent="0.2">
      <c r="A17" s="54" t="s">
        <v>49</v>
      </c>
      <c r="B17" s="24" t="s">
        <v>24</v>
      </c>
      <c r="C17" s="15">
        <f t="shared" si="4"/>
        <v>8</v>
      </c>
      <c r="D17" s="102">
        <f t="shared" si="5"/>
        <v>4</v>
      </c>
      <c r="E17" s="102" t="str">
        <f t="shared" si="6"/>
        <v/>
      </c>
      <c r="F17" s="102">
        <f t="shared" si="7"/>
        <v>4</v>
      </c>
      <c r="G17" s="107" t="str">
        <f t="shared" si="8"/>
        <v/>
      </c>
      <c r="H17" s="26">
        <v>2</v>
      </c>
      <c r="I17" s="25"/>
      <c r="J17" s="28"/>
      <c r="K17" s="68">
        <v>1</v>
      </c>
      <c r="L17" s="55"/>
      <c r="M17" s="56">
        <v>2</v>
      </c>
      <c r="N17" s="57"/>
      <c r="O17" s="58"/>
      <c r="P17" s="59">
        <v>4</v>
      </c>
      <c r="Q17" s="57"/>
      <c r="R17" s="60" t="s">
        <v>34</v>
      </c>
      <c r="S17" s="98"/>
      <c r="T17" s="61"/>
      <c r="U17" s="71"/>
      <c r="V17" s="55"/>
      <c r="W17" s="57"/>
      <c r="X17" s="58"/>
      <c r="Y17" s="58"/>
      <c r="Z17" s="60"/>
      <c r="AA17" s="98"/>
      <c r="AB17" s="61"/>
      <c r="AC17" s="62" t="s">
        <v>26</v>
      </c>
      <c r="AD17" s="1"/>
    </row>
    <row r="18" spans="1:30" ht="26.25" thickBot="1" x14ac:dyDescent="0.25">
      <c r="A18" s="48" t="s">
        <v>51</v>
      </c>
      <c r="B18" s="80" t="s">
        <v>39</v>
      </c>
      <c r="C18" s="73"/>
      <c r="D18" s="74"/>
      <c r="E18" s="74"/>
      <c r="F18" s="74"/>
      <c r="G18" s="93"/>
      <c r="H18" s="75"/>
      <c r="I18" s="74"/>
      <c r="J18" s="76"/>
      <c r="K18" s="77"/>
      <c r="L18" s="49"/>
      <c r="M18" s="34"/>
      <c r="N18" s="35"/>
      <c r="O18" s="33"/>
      <c r="P18" s="36"/>
      <c r="Q18" s="35"/>
      <c r="R18" s="37"/>
      <c r="S18" s="100"/>
      <c r="T18" s="38"/>
      <c r="U18" s="78"/>
      <c r="V18" s="49"/>
      <c r="W18" s="35"/>
      <c r="X18" s="33"/>
      <c r="Y18" s="33"/>
      <c r="Z18" s="37" t="s">
        <v>34</v>
      </c>
      <c r="AA18" s="100"/>
      <c r="AB18" s="38"/>
      <c r="AC18" s="50" t="s">
        <v>26</v>
      </c>
      <c r="AD18" s="1"/>
    </row>
    <row r="19" spans="1:3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customFormat="1" x14ac:dyDescent="0.2">
      <c r="A20" s="42" t="s">
        <v>21</v>
      </c>
      <c r="B20" s="11"/>
      <c r="C20" s="11"/>
      <c r="D20" s="11"/>
      <c r="E20" s="40" t="s">
        <v>36</v>
      </c>
      <c r="F20" s="40"/>
      <c r="G20" s="4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42" t="s">
        <v>37</v>
      </c>
      <c r="U20" s="42"/>
      <c r="V20" s="11"/>
      <c r="W20" s="11"/>
      <c r="X20" s="11"/>
      <c r="Y20" s="11" t="s">
        <v>38</v>
      </c>
      <c r="Z20" s="11"/>
      <c r="AA20" s="11"/>
      <c r="AB20" s="11"/>
      <c r="AC20" s="11"/>
      <c r="AD20" s="1"/>
    </row>
  </sheetData>
  <mergeCells count="12">
    <mergeCell ref="AC7:AC8"/>
    <mergeCell ref="X1:AB1"/>
    <mergeCell ref="A4:B4"/>
    <mergeCell ref="D4:E4"/>
    <mergeCell ref="H6:L6"/>
    <mergeCell ref="M6:W6"/>
    <mergeCell ref="A7:A8"/>
    <mergeCell ref="C7:G7"/>
    <mergeCell ref="B7:B8"/>
    <mergeCell ref="H7:J7"/>
    <mergeCell ref="K7:T7"/>
    <mergeCell ref="U7:AB7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Курс 5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2020-07-08T09:16:06Z</cp:lastPrinted>
  <dcterms:created xsi:type="dcterms:W3CDTF">2003-04-23T15:08:56Z</dcterms:created>
  <dcterms:modified xsi:type="dcterms:W3CDTF">2024-05-03T12:26:45Z</dcterms:modified>
</cp:coreProperties>
</file>