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480" yWindow="585" windowWidth="11115" windowHeight="5850" tabRatio="854" activeTab="6"/>
  </bookViews>
  <sheets>
    <sheet name="Курс 1 ЭПиО" sheetId="36" r:id="rId1"/>
    <sheet name="Курс 2 ЭПиО" sheetId="35" r:id="rId2"/>
    <sheet name="Курс 4 ЭПиО" sheetId="24" r:id="rId3"/>
    <sheet name="Курс 5 МЭ" sheetId="37" r:id="rId4"/>
    <sheet name="Курс 5 ФК" sheetId="26" r:id="rId5"/>
    <sheet name="Курс 5 БУиА" sheetId="27" r:id="rId6"/>
    <sheet name="курс 5 ЭПиО" sheetId="28" r:id="rId7"/>
  </sheets>
  <calcPr calcId="145621"/>
</workbook>
</file>

<file path=xl/calcChain.xml><?xml version="1.0" encoding="utf-8"?>
<calcChain xmlns="http://schemas.openxmlformats.org/spreadsheetml/2006/main">
  <c r="G20" i="24" l="1"/>
  <c r="F20" i="24"/>
  <c r="E20" i="24"/>
  <c r="D20" i="24"/>
  <c r="G19" i="24"/>
  <c r="F19" i="24"/>
  <c r="E19" i="24"/>
  <c r="D19" i="24"/>
  <c r="D10" i="24"/>
  <c r="E10" i="24"/>
  <c r="F10" i="24"/>
  <c r="G10" i="24"/>
  <c r="C19" i="24" l="1"/>
  <c r="C20" i="24"/>
  <c r="C10" i="24"/>
  <c r="G24" i="36"/>
  <c r="F24" i="36"/>
  <c r="E24" i="36"/>
  <c r="D24" i="36"/>
  <c r="G10" i="36"/>
  <c r="F10" i="36"/>
  <c r="E10" i="36"/>
  <c r="D10" i="36"/>
  <c r="C10" i="36" l="1"/>
  <c r="C24" i="36"/>
  <c r="D16" i="37"/>
  <c r="E16" i="37"/>
  <c r="F16" i="37"/>
  <c r="G16" i="37"/>
  <c r="E17" i="37"/>
  <c r="G15" i="37"/>
  <c r="F15" i="37"/>
  <c r="E15" i="37"/>
  <c r="D15" i="37"/>
  <c r="G14" i="37"/>
  <c r="F14" i="37"/>
  <c r="E14" i="37"/>
  <c r="D14" i="37"/>
  <c r="G13" i="37"/>
  <c r="F13" i="37"/>
  <c r="E13" i="37"/>
  <c r="D13" i="37"/>
  <c r="G12" i="37"/>
  <c r="F12" i="37"/>
  <c r="E12" i="37"/>
  <c r="D12" i="37"/>
  <c r="G11" i="37"/>
  <c r="F11" i="37"/>
  <c r="E11" i="37"/>
  <c r="D11" i="37"/>
  <c r="G10" i="37"/>
  <c r="F10" i="37"/>
  <c r="E10" i="37"/>
  <c r="D10" i="37"/>
  <c r="G9" i="37"/>
  <c r="F9" i="37"/>
  <c r="E9" i="37"/>
  <c r="D9" i="37"/>
  <c r="C9" i="37" s="1"/>
  <c r="C16" i="37" l="1"/>
  <c r="C15" i="37"/>
  <c r="C14" i="37"/>
  <c r="C12" i="37"/>
  <c r="C10" i="37"/>
  <c r="C13" i="37"/>
  <c r="C11" i="37"/>
  <c r="D17" i="35"/>
  <c r="E17" i="35"/>
  <c r="F17" i="35"/>
  <c r="G17" i="35"/>
  <c r="D18" i="35"/>
  <c r="E18" i="35"/>
  <c r="F18" i="35"/>
  <c r="G18" i="35"/>
  <c r="D19" i="35"/>
  <c r="E19" i="35"/>
  <c r="F19" i="35"/>
  <c r="G19" i="35"/>
  <c r="C19" i="35" l="1"/>
  <c r="C18" i="35"/>
  <c r="C17" i="35"/>
  <c r="D25" i="35"/>
  <c r="C25" i="35" s="1"/>
  <c r="D24" i="35"/>
  <c r="C24" i="35" s="1"/>
  <c r="D23" i="35"/>
  <c r="E23" i="35"/>
  <c r="F23" i="35"/>
  <c r="G23" i="35"/>
  <c r="D22" i="35"/>
  <c r="E22" i="35"/>
  <c r="F22" i="35"/>
  <c r="G22" i="35"/>
  <c r="G10" i="35"/>
  <c r="F10" i="35"/>
  <c r="E10" i="35"/>
  <c r="D10" i="35"/>
  <c r="D22" i="36"/>
  <c r="C22" i="36" s="1"/>
  <c r="D19" i="36"/>
  <c r="C19" i="36" s="1"/>
  <c r="D20" i="36"/>
  <c r="C20" i="36" s="1"/>
  <c r="D21" i="36"/>
  <c r="C21" i="36" s="1"/>
  <c r="D23" i="36"/>
  <c r="C23" i="36" s="1"/>
  <c r="D16" i="36"/>
  <c r="E16" i="36"/>
  <c r="F16" i="36"/>
  <c r="G16" i="36"/>
  <c r="G26" i="35"/>
  <c r="F26" i="35"/>
  <c r="E26" i="35"/>
  <c r="D26" i="35"/>
  <c r="G21" i="35"/>
  <c r="F21" i="35"/>
  <c r="E21" i="35"/>
  <c r="D21" i="35"/>
  <c r="G20" i="35"/>
  <c r="F20" i="35"/>
  <c r="E20" i="35"/>
  <c r="D20" i="35"/>
  <c r="G16" i="35"/>
  <c r="F16" i="35"/>
  <c r="E16" i="35"/>
  <c r="D16" i="35"/>
  <c r="G15" i="35"/>
  <c r="F15" i="35"/>
  <c r="E15" i="35"/>
  <c r="D15" i="35"/>
  <c r="G14" i="35"/>
  <c r="F14" i="35"/>
  <c r="E14" i="35"/>
  <c r="D14" i="35"/>
  <c r="G13" i="35"/>
  <c r="F13" i="35"/>
  <c r="E13" i="35"/>
  <c r="D13" i="35"/>
  <c r="G12" i="35"/>
  <c r="F12" i="35"/>
  <c r="E12" i="35"/>
  <c r="D12" i="35"/>
  <c r="G11" i="35"/>
  <c r="F11" i="35"/>
  <c r="E11" i="35"/>
  <c r="D11" i="35"/>
  <c r="G9" i="35"/>
  <c r="F9" i="35"/>
  <c r="E9" i="35"/>
  <c r="D9" i="35"/>
  <c r="G18" i="36"/>
  <c r="F18" i="36"/>
  <c r="E18" i="36"/>
  <c r="D18" i="36"/>
  <c r="G17" i="36"/>
  <c r="F17" i="36"/>
  <c r="E17" i="36"/>
  <c r="D17" i="36"/>
  <c r="G15" i="36"/>
  <c r="F15" i="36"/>
  <c r="E15" i="36"/>
  <c r="D15" i="36"/>
  <c r="G14" i="36"/>
  <c r="F14" i="36"/>
  <c r="E14" i="36"/>
  <c r="D14" i="36"/>
  <c r="G13" i="36"/>
  <c r="F13" i="36"/>
  <c r="E13" i="36"/>
  <c r="D13" i="36"/>
  <c r="G12" i="36"/>
  <c r="F12" i="36"/>
  <c r="E12" i="36"/>
  <c r="D12" i="36"/>
  <c r="G11" i="36"/>
  <c r="F11" i="36"/>
  <c r="E11" i="36"/>
  <c r="D11" i="36"/>
  <c r="G9" i="36"/>
  <c r="F9" i="36"/>
  <c r="E9" i="36"/>
  <c r="D9" i="36"/>
  <c r="C26" i="35" l="1"/>
  <c r="C23" i="35"/>
  <c r="C11" i="35"/>
  <c r="C20" i="35"/>
  <c r="C22" i="35"/>
  <c r="C21" i="35"/>
  <c r="C16" i="35"/>
  <c r="C15" i="35"/>
  <c r="C14" i="35"/>
  <c r="C13" i="35"/>
  <c r="C12" i="35"/>
  <c r="C10" i="35"/>
  <c r="C9" i="35"/>
  <c r="C16" i="36"/>
  <c r="C18" i="36"/>
  <c r="C17" i="36"/>
  <c r="C15" i="36"/>
  <c r="C14" i="36"/>
  <c r="C13" i="36"/>
  <c r="C12" i="36"/>
  <c r="C11" i="36"/>
  <c r="C9" i="36"/>
  <c r="D16" i="24"/>
  <c r="E16" i="24"/>
  <c r="F16" i="24"/>
  <c r="G16" i="24"/>
  <c r="D9" i="24"/>
  <c r="E9" i="24"/>
  <c r="F9" i="24"/>
  <c r="G9" i="24"/>
  <c r="D17" i="24"/>
  <c r="E17" i="24"/>
  <c r="F17" i="24"/>
  <c r="G17" i="24"/>
  <c r="D18" i="24"/>
  <c r="E18" i="24"/>
  <c r="F18" i="24"/>
  <c r="G18" i="24"/>
  <c r="D21" i="24"/>
  <c r="E21" i="24"/>
  <c r="F21" i="24"/>
  <c r="G21" i="24"/>
  <c r="D22" i="24"/>
  <c r="E22" i="24"/>
  <c r="F22" i="24"/>
  <c r="G22" i="24"/>
  <c r="D15" i="24"/>
  <c r="E15" i="24"/>
  <c r="F15" i="24"/>
  <c r="G15" i="24"/>
  <c r="D23" i="24"/>
  <c r="E23" i="24"/>
  <c r="F23" i="24"/>
  <c r="G23" i="24"/>
  <c r="C15" i="24" l="1"/>
  <c r="C21" i="24"/>
  <c r="C18" i="24"/>
  <c r="C9" i="24"/>
  <c r="C23" i="24"/>
  <c r="C16" i="24"/>
  <c r="C22" i="24"/>
  <c r="C17" i="24"/>
  <c r="D11" i="28" l="1"/>
  <c r="C11" i="28" s="1"/>
  <c r="E11" i="28"/>
  <c r="F11" i="28"/>
  <c r="G11" i="28"/>
  <c r="D12" i="28"/>
  <c r="C12" i="28" s="1"/>
  <c r="E12" i="28"/>
  <c r="F12" i="28"/>
  <c r="G12" i="28"/>
  <c r="D13" i="28"/>
  <c r="C13" i="28" s="1"/>
  <c r="E13" i="28"/>
  <c r="F13" i="28"/>
  <c r="G13" i="28"/>
  <c r="D14" i="28"/>
  <c r="C14" i="28" s="1"/>
  <c r="E14" i="28"/>
  <c r="F14" i="28"/>
  <c r="G14" i="28"/>
  <c r="D15" i="28"/>
  <c r="C15" i="28" s="1"/>
  <c r="E15" i="28"/>
  <c r="F15" i="28"/>
  <c r="G15" i="28"/>
  <c r="D16" i="28"/>
  <c r="C16" i="28" s="1"/>
  <c r="E16" i="28"/>
  <c r="F16" i="28"/>
  <c r="G16" i="28"/>
  <c r="D11" i="27"/>
  <c r="E11" i="27"/>
  <c r="F11" i="27"/>
  <c r="G11" i="27"/>
  <c r="D12" i="27"/>
  <c r="C12" i="27" s="1"/>
  <c r="E12" i="27"/>
  <c r="F12" i="27"/>
  <c r="G12" i="27"/>
  <c r="D13" i="27"/>
  <c r="E13" i="27"/>
  <c r="F13" i="27"/>
  <c r="G13" i="27"/>
  <c r="D14" i="27"/>
  <c r="E14" i="27"/>
  <c r="F14" i="27"/>
  <c r="G14" i="27"/>
  <c r="D15" i="27"/>
  <c r="E15" i="27"/>
  <c r="F15" i="27"/>
  <c r="G15" i="27"/>
  <c r="D11" i="26"/>
  <c r="C11" i="26" s="1"/>
  <c r="E11" i="26"/>
  <c r="F11" i="26"/>
  <c r="G11" i="26"/>
  <c r="D12" i="26"/>
  <c r="E12" i="26"/>
  <c r="F12" i="26"/>
  <c r="G12" i="26"/>
  <c r="D13" i="26"/>
  <c r="E13" i="26"/>
  <c r="F13" i="26"/>
  <c r="G13" i="26"/>
  <c r="D14" i="26"/>
  <c r="C14" i="26" s="1"/>
  <c r="E14" i="26"/>
  <c r="F14" i="26"/>
  <c r="G14" i="26"/>
  <c r="D15" i="26"/>
  <c r="C15" i="26" s="1"/>
  <c r="E15" i="26"/>
  <c r="F15" i="26"/>
  <c r="G15" i="26"/>
  <c r="D11" i="24"/>
  <c r="E11" i="24"/>
  <c r="F11" i="24"/>
  <c r="G11" i="24"/>
  <c r="D14" i="24"/>
  <c r="E14" i="24"/>
  <c r="F14" i="24"/>
  <c r="G14" i="24"/>
  <c r="D12" i="24"/>
  <c r="E12" i="24"/>
  <c r="F12" i="24"/>
  <c r="G12" i="24"/>
  <c r="D9" i="26"/>
  <c r="E9" i="26"/>
  <c r="C9" i="26" s="1"/>
  <c r="F9" i="26"/>
  <c r="G9" i="26"/>
  <c r="D9" i="27"/>
  <c r="C9" i="27" s="1"/>
  <c r="E9" i="27"/>
  <c r="F9" i="27"/>
  <c r="G9" i="27"/>
  <c r="D9" i="28"/>
  <c r="C9" i="28" s="1"/>
  <c r="E9" i="28"/>
  <c r="F9" i="28"/>
  <c r="G9" i="28"/>
  <c r="G13" i="24"/>
  <c r="F13" i="24"/>
  <c r="E13" i="24"/>
  <c r="D13" i="24"/>
  <c r="G10" i="26"/>
  <c r="F10" i="26"/>
  <c r="E10" i="26"/>
  <c r="D10" i="26"/>
  <c r="C10" i="26" s="1"/>
  <c r="G10" i="27"/>
  <c r="F10" i="27"/>
  <c r="E10" i="27"/>
  <c r="D10" i="27"/>
  <c r="G10" i="28"/>
  <c r="F10" i="28"/>
  <c r="E10" i="28"/>
  <c r="D10" i="28"/>
  <c r="E16" i="26"/>
  <c r="E17" i="28"/>
  <c r="E16" i="27"/>
  <c r="E24" i="24"/>
  <c r="C14" i="24" l="1"/>
  <c r="C13" i="27"/>
  <c r="C15" i="27"/>
  <c r="C14" i="27"/>
  <c r="C11" i="27"/>
  <c r="C13" i="26"/>
  <c r="C13" i="24"/>
  <c r="C12" i="24"/>
  <c r="C10" i="28"/>
  <c r="C10" i="27"/>
  <c r="C12" i="26"/>
  <c r="C11" i="24"/>
</calcChain>
</file>

<file path=xl/sharedStrings.xml><?xml version="1.0" encoding="utf-8"?>
<sst xmlns="http://schemas.openxmlformats.org/spreadsheetml/2006/main" count="704" uniqueCount="145">
  <si>
    <t>всего</t>
  </si>
  <si>
    <t>лекций</t>
  </si>
  <si>
    <t>лаборат. занятий</t>
  </si>
  <si>
    <t>практич. занятий</t>
  </si>
  <si>
    <t>зачеты</t>
  </si>
  <si>
    <t xml:space="preserve">экзамены </t>
  </si>
  <si>
    <t>Наименование дисциплин</t>
  </si>
  <si>
    <t>Учебный график</t>
  </si>
  <si>
    <t>"Утверждаю"</t>
  </si>
  <si>
    <t>зач</t>
  </si>
  <si>
    <t>*</t>
  </si>
  <si>
    <t>экз</t>
  </si>
  <si>
    <t>к.р.</t>
  </si>
  <si>
    <t>Белгородский государственный технологический университет им. В.Г. Шухова</t>
  </si>
  <si>
    <t>Количество часов по заочной системе обучения на год</t>
  </si>
  <si>
    <t xml:space="preserve">Первый проректор </t>
  </si>
  <si>
    <t>Установоч-ная сессия</t>
  </si>
  <si>
    <t>Зимняя лабораторно - экзаменационная сессия</t>
  </si>
  <si>
    <t>Летняя лабораторно-экзаменационная сессия</t>
  </si>
  <si>
    <t>Кафедра</t>
  </si>
  <si>
    <t>СУ</t>
  </si>
  <si>
    <t>Минобрнауки России</t>
  </si>
  <si>
    <t>Директор ИЗО</t>
  </si>
  <si>
    <t>По направлению</t>
  </si>
  <si>
    <t>"Экономика"</t>
  </si>
  <si>
    <t>Трудоем-кость по ГОС (ЗЕ)</t>
  </si>
  <si>
    <t>144 (4)</t>
  </si>
  <si>
    <t>72 (2)</t>
  </si>
  <si>
    <t>216 (6)</t>
  </si>
  <si>
    <t>д.зач</t>
  </si>
  <si>
    <t>ЭОП</t>
  </si>
  <si>
    <t>108 (3)</t>
  </si>
  <si>
    <t>180 (5)</t>
  </si>
  <si>
    <t>МВД</t>
  </si>
  <si>
    <t>Маркетинг</t>
  </si>
  <si>
    <t>ФиС</t>
  </si>
  <si>
    <t>к.п.</t>
  </si>
  <si>
    <t>Бух.уч.</t>
  </si>
  <si>
    <t>Макроэкономическое планирование и прогнозирование</t>
  </si>
  <si>
    <t>четвертый курс</t>
  </si>
  <si>
    <t>Экономика труда</t>
  </si>
  <si>
    <t>38.03.01</t>
  </si>
  <si>
    <t>пятый курс</t>
  </si>
  <si>
    <t>Финансовый менеджмент в банке</t>
  </si>
  <si>
    <t>Финансовый менеджмент</t>
  </si>
  <si>
    <t>Преддипломная практика</t>
  </si>
  <si>
    <t>Бухгалтерский управленческий учет</t>
  </si>
  <si>
    <t>Комплексный анализ хозяйственной деятельности</t>
  </si>
  <si>
    <t>Аудит</t>
  </si>
  <si>
    <t>Бухгалтерское дело</t>
  </si>
  <si>
    <t>Учет и анализ банкротств</t>
  </si>
  <si>
    <t>Налоговые расчеты в бухгалтерском деле</t>
  </si>
  <si>
    <t>Управление проектами</t>
  </si>
  <si>
    <t>Управление затратами предприятия (организации)</t>
  </si>
  <si>
    <t>Финансовое планирование и прогнозирование</t>
  </si>
  <si>
    <t>Управление инновациями</t>
  </si>
  <si>
    <t>Антикризисное управление</t>
  </si>
  <si>
    <t>Экономическая безопасность</t>
  </si>
  <si>
    <t>38.03.01-03 Бухгалтерский учет, анализ и аудит</t>
  </si>
  <si>
    <t>38.03.01-09 Экономика предприятий и организаций</t>
  </si>
  <si>
    <t>38.03.01-02 Финансы и кредит</t>
  </si>
  <si>
    <t>Управление рисками в банковской деятельности</t>
  </si>
  <si>
    <t>Контроллинг</t>
  </si>
  <si>
    <t>номер РГЗ</t>
  </si>
  <si>
    <t>номер ИДЗ</t>
  </si>
  <si>
    <t>252 (7)</t>
  </si>
  <si>
    <t>Спесивцева С.Е.</t>
  </si>
  <si>
    <t>Директор ДОП</t>
  </si>
  <si>
    <t>Дороганов Е.А.</t>
  </si>
  <si>
    <t>Институт заочного образования</t>
  </si>
  <si>
    <t>216 (6)      4 недели</t>
  </si>
  <si>
    <t>Лабораторный практикум. Управление виртуальным предприятием</t>
  </si>
  <si>
    <t>Организация деятельности коммерческого банка</t>
  </si>
  <si>
    <t>Физическая культура и спорт</t>
  </si>
  <si>
    <t>Элективные дисциплины по физической культуре и спорту</t>
  </si>
  <si>
    <t>Управление стоимостью компании</t>
  </si>
  <si>
    <t>Е.И. Евтушенко</t>
  </si>
  <si>
    <t>консультации</t>
  </si>
  <si>
    <t>38.03.01-01                  Мировая экономика</t>
  </si>
  <si>
    <t>второй курс</t>
  </si>
  <si>
    <t>первый курс</t>
  </si>
  <si>
    <t>Философия</t>
  </si>
  <si>
    <t>Иностранный язык</t>
  </si>
  <si>
    <t>Безопасность жизнедеятельности</t>
  </si>
  <si>
    <t>Социология и психология управления</t>
  </si>
  <si>
    <t>Правоведение</t>
  </si>
  <si>
    <t>Экономическая теория</t>
  </si>
  <si>
    <t>360 (10)</t>
  </si>
  <si>
    <t>Русский язык и культура речи</t>
  </si>
  <si>
    <t>Высшая математика</t>
  </si>
  <si>
    <t>468 (13)</t>
  </si>
  <si>
    <t>Базовые информацонные технологии в экономике и управлении</t>
  </si>
  <si>
    <t>Теория организации и системный анализ</t>
  </si>
  <si>
    <t>Статистика</t>
  </si>
  <si>
    <t>Менеджмент</t>
  </si>
  <si>
    <t>Мировая экономика и международные экономические отношения</t>
  </si>
  <si>
    <t>Финансовые институты, денежное обращение и кредит</t>
  </si>
  <si>
    <t>Экономика организации (предприятия)</t>
  </si>
  <si>
    <t>Региональная экономика России</t>
  </si>
  <si>
    <t>Методы экономического анализа</t>
  </si>
  <si>
    <t>Учебная ознакомительная практика</t>
  </si>
  <si>
    <t>108 (3)       2 нед.</t>
  </si>
  <si>
    <t>ТМН</t>
  </si>
  <si>
    <t>СиУ</t>
  </si>
  <si>
    <t>ИнЯз</t>
  </si>
  <si>
    <t>БЖД</t>
  </si>
  <si>
    <t>РусЯз</t>
  </si>
  <si>
    <t>ВМ</t>
  </si>
  <si>
    <t>Менеджмент*</t>
  </si>
  <si>
    <t>Региональная экономика России *</t>
  </si>
  <si>
    <t>Макроэкономическое планирование и прогнозирование *</t>
  </si>
  <si>
    <t>Методы экономического анализа *</t>
  </si>
  <si>
    <t>БУиА</t>
  </si>
  <si>
    <t>Эконометрика *</t>
  </si>
  <si>
    <t>Бухгалтерский учет *</t>
  </si>
  <si>
    <t>Марк.</t>
  </si>
  <si>
    <t>Операционный и производственный менеджмент *</t>
  </si>
  <si>
    <t>Количественные методы принятия управленческих решений *</t>
  </si>
  <si>
    <t>МЭиФМ</t>
  </si>
  <si>
    <t>Основы цифровой экономики *</t>
  </si>
  <si>
    <t>Международные валютно-кредитные отношения</t>
  </si>
  <si>
    <t>Современные финансовые рынки</t>
  </si>
  <si>
    <t>Международное публичное и частное право</t>
  </si>
  <si>
    <t>Организация и техника переговоров с иностранными партнёрами</t>
  </si>
  <si>
    <t>Организация и техника внешнеэкономических операций</t>
  </si>
  <si>
    <t>Международный маркетинг</t>
  </si>
  <si>
    <t>Управление рисками во внешнеэкономической деятельности</t>
  </si>
  <si>
    <t>Основы российской государственности</t>
  </si>
  <si>
    <t>История России</t>
  </si>
  <si>
    <t>2024/2025 уч. год.</t>
  </si>
  <si>
    <t>Информационные системы управления производственной компанией</t>
  </si>
  <si>
    <t>Ценовая политика организации (предприятия)</t>
  </si>
  <si>
    <t>Анализ и диагностика финансово-хозяйственной деятельности организации (предприятия)</t>
  </si>
  <si>
    <t>Управление эффективностью труда в организации</t>
  </si>
  <si>
    <t>Управление инновациями в цифровой экономике</t>
  </si>
  <si>
    <t>Основы экологического менеджмента организации (предприятия)</t>
  </si>
  <si>
    <t>Организационное обеспечение принятия управленческих решений на предприятии (в организации)</t>
  </si>
  <si>
    <t>Реинжиниринг бизнес-процессов</t>
  </si>
  <si>
    <t>Производственная технологическая (проектно-технологическая) практика</t>
  </si>
  <si>
    <t>Методы принятия  решений в экономике</t>
  </si>
  <si>
    <t>Управление затратами организации (предприятия)*</t>
  </si>
  <si>
    <t xml:space="preserve">Бизнес-планирование </t>
  </si>
  <si>
    <t>Проектирование бизнеса*</t>
  </si>
  <si>
    <t>Экономическая безопасность организации*</t>
  </si>
  <si>
    <t>108 (3)     2 недели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</si>
</sst>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i/>
      <sz val="9"/>
      <name val="Times New Roman"/>
      <family val="1"/>
      <charset val="204"/>
    </font>
    <font>
      <sz val="8"/>
      <name val="Arial Cyr"/>
      <charset val="204"/>
    </font>
    <font>
      <i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4" borderId="18">
      <alignment wrapText="1"/>
    </xf>
    <xf numFmtId="0" fontId="1" fillId="0" borderId="0">
      <alignment horizontal="center" vertical="center" wrapText="1"/>
    </xf>
    <xf numFmtId="0" fontId="1" fillId="0" borderId="18">
      <alignment horizontal="center" vertical="center" wrapText="1"/>
    </xf>
    <xf numFmtId="0" fontId="7" fillId="0" borderId="18">
      <alignment horizontal="center" vertical="center" textRotation="90" shrinkToFit="1"/>
    </xf>
    <xf numFmtId="0" fontId="1" fillId="0" borderId="0">
      <alignment horizontal="center" vertical="center" wrapText="1"/>
    </xf>
  </cellStyleXfs>
  <cellXfs count="25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5" fillId="0" borderId="0" xfId="0" applyFont="1" applyFill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2" fillId="0" borderId="30" xfId="0" applyFont="1" applyBorder="1" applyAlignment="1">
      <alignment horizontal="center" vertical="center" textRotation="90" wrapText="1"/>
    </xf>
    <xf numFmtId="0" fontId="2" fillId="0" borderId="31" xfId="0" applyFont="1" applyBorder="1" applyAlignment="1">
      <alignment horizontal="center" vertical="center" textRotation="90" wrapText="1"/>
    </xf>
    <xf numFmtId="0" fontId="2" fillId="0" borderId="32" xfId="0" applyFont="1" applyBorder="1" applyAlignment="1">
      <alignment horizontal="center" vertical="center" textRotation="90" wrapText="1"/>
    </xf>
    <xf numFmtId="0" fontId="6" fillId="2" borderId="16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33" xfId="0" applyFont="1" applyFill="1" applyBorder="1" applyAlignment="1">
      <alignment horizontal="left" vertical="center" wrapText="1"/>
    </xf>
    <xf numFmtId="0" fontId="6" fillId="2" borderId="33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Fill="1"/>
    <xf numFmtId="0" fontId="3" fillId="0" borderId="34" xfId="0" applyFont="1" applyFill="1" applyBorder="1" applyAlignment="1">
      <alignment horizontal="left" vertical="center" wrapText="1"/>
    </xf>
    <xf numFmtId="0" fontId="6" fillId="2" borderId="35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left" vertical="center" wrapText="1"/>
    </xf>
    <xf numFmtId="0" fontId="6" fillId="2" borderId="34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 wrapText="1"/>
    </xf>
    <xf numFmtId="0" fontId="3" fillId="0" borderId="48" xfId="0" applyFont="1" applyFill="1" applyBorder="1" applyAlignment="1">
      <alignment horizontal="left" vertical="center" wrapText="1"/>
    </xf>
    <xf numFmtId="0" fontId="6" fillId="2" borderId="48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textRotation="90" wrapText="1"/>
    </xf>
    <xf numFmtId="0" fontId="3" fillId="0" borderId="34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center" vertical="center"/>
    </xf>
    <xf numFmtId="0" fontId="3" fillId="0" borderId="50" xfId="0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6" fillId="2" borderId="19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5" fillId="0" borderId="0" xfId="0" applyFont="1"/>
    <xf numFmtId="0" fontId="4" fillId="3" borderId="16" xfId="0" applyFont="1" applyFill="1" applyBorder="1" applyAlignment="1">
      <alignment horizontal="left" vertical="center" wrapText="1"/>
    </xf>
    <xf numFmtId="0" fontId="3" fillId="3" borderId="17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8" fillId="3" borderId="34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left" vertical="center" wrapText="1"/>
    </xf>
    <xf numFmtId="0" fontId="3" fillId="3" borderId="49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/>
    </xf>
    <xf numFmtId="0" fontId="6" fillId="3" borderId="3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textRotation="90" wrapText="1"/>
    </xf>
    <xf numFmtId="0" fontId="2" fillId="0" borderId="44" xfId="0" applyFont="1" applyBorder="1" applyAlignment="1">
      <alignment horizontal="center" vertical="center" textRotation="90" wrapText="1"/>
    </xf>
    <xf numFmtId="0" fontId="2" fillId="0" borderId="43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51" xfId="0" applyFont="1" applyBorder="1" applyAlignment="1">
      <alignment horizontal="center" vertical="center" textRotation="90" wrapText="1"/>
    </xf>
    <xf numFmtId="0" fontId="2" fillId="0" borderId="45" xfId="0" applyFont="1" applyBorder="1" applyAlignment="1">
      <alignment horizontal="center" vertical="center" textRotation="90" wrapText="1"/>
    </xf>
    <xf numFmtId="0" fontId="2" fillId="0" borderId="46" xfId="0" applyFont="1" applyBorder="1" applyAlignment="1">
      <alignment horizontal="center" vertical="center" textRotation="90" wrapText="1"/>
    </xf>
    <xf numFmtId="0" fontId="2" fillId="0" borderId="41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3" borderId="42" xfId="0" applyFont="1" applyFill="1" applyBorder="1" applyAlignment="1">
      <alignment horizontal="center" vertical="center" wrapText="1"/>
    </xf>
    <xf numFmtId="0" fontId="3" fillId="0" borderId="56" xfId="0" applyFont="1" applyFill="1" applyBorder="1" applyAlignment="1">
      <alignment horizontal="center" vertical="center"/>
    </xf>
    <xf numFmtId="0" fontId="3" fillId="0" borderId="57" xfId="0" applyFont="1" applyFill="1" applyBorder="1" applyAlignment="1">
      <alignment horizontal="center" vertical="center"/>
    </xf>
    <xf numFmtId="0" fontId="3" fillId="3" borderId="56" xfId="0" applyFont="1" applyFill="1" applyBorder="1" applyAlignment="1">
      <alignment horizontal="center" vertical="center"/>
    </xf>
    <xf numFmtId="0" fontId="3" fillId="3" borderId="57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 wrapText="1"/>
    </xf>
    <xf numFmtId="0" fontId="4" fillId="3" borderId="44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/>
    </xf>
    <xf numFmtId="0" fontId="2" fillId="0" borderId="58" xfId="0" applyFont="1" applyBorder="1" applyAlignment="1">
      <alignment horizontal="center" vertical="center" textRotation="90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59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3" fillId="3" borderId="59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60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62" xfId="0" applyFont="1" applyFill="1" applyBorder="1" applyAlignment="1">
      <alignment horizontal="center" vertical="center"/>
    </xf>
    <xf numFmtId="0" fontId="3" fillId="0" borderId="63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 wrapText="1"/>
    </xf>
    <xf numFmtId="0" fontId="6" fillId="2" borderId="6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3" fillId="0" borderId="50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3" fillId="0" borderId="34" xfId="0" applyFont="1" applyBorder="1" applyAlignment="1">
      <alignment horizontal="left" vertical="center" wrapText="1"/>
    </xf>
    <xf numFmtId="0" fontId="3" fillId="0" borderId="64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3" fillId="0" borderId="51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65" xfId="0" applyFont="1" applyFill="1" applyBorder="1" applyAlignment="1">
      <alignment horizontal="center" vertical="center"/>
    </xf>
    <xf numFmtId="0" fontId="3" fillId="0" borderId="66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3" fillId="3" borderId="48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5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7" xfId="0" applyFont="1" applyFill="1" applyBorder="1" applyAlignment="1">
      <alignment horizontal="center" vertical="center"/>
    </xf>
    <xf numFmtId="0" fontId="3" fillId="3" borderId="48" xfId="0" applyFont="1" applyFill="1" applyBorder="1" applyAlignment="1">
      <alignment horizontal="center" vertical="center"/>
    </xf>
    <xf numFmtId="0" fontId="6" fillId="3" borderId="4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47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9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left" vertical="center" wrapText="1"/>
    </xf>
    <xf numFmtId="0" fontId="3" fillId="0" borderId="36" xfId="0" applyFont="1" applyFill="1" applyBorder="1" applyAlignment="1">
      <alignment horizontal="center" vertical="center"/>
    </xf>
    <xf numFmtId="0" fontId="3" fillId="0" borderId="67" xfId="0" applyFont="1" applyFill="1" applyBorder="1" applyAlignment="1">
      <alignment horizontal="center" vertical="center"/>
    </xf>
    <xf numFmtId="0" fontId="8" fillId="0" borderId="61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54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0" xfId="0" applyFont="1" applyFill="1" applyBorder="1" applyAlignment="1">
      <alignment horizontal="center" vertical="center"/>
    </xf>
  </cellXfs>
  <cellStyles count="6">
    <cellStyle name="common" xfId="3"/>
    <cellStyle name="is_elective" xfId="1"/>
    <cellStyle name="verticaly" xfId="4"/>
    <cellStyle name="Обычный" xfId="0" builtinId="0"/>
    <cellStyle name="Обычный 2" xfId="2"/>
    <cellStyle name="Обычный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26"/>
  <sheetViews>
    <sheetView workbookViewId="0">
      <selection activeCell="K45" sqref="K45"/>
    </sheetView>
  </sheetViews>
  <sheetFormatPr defaultRowHeight="12.75" x14ac:dyDescent="0.2"/>
  <cols>
    <col min="1" max="1" width="48.42578125" style="189" customWidth="1"/>
    <col min="2" max="2" width="8.140625" style="189" customWidth="1"/>
    <col min="3" max="3" width="4.5703125" style="189" customWidth="1"/>
    <col min="4" max="5" width="4.28515625" style="189" customWidth="1"/>
    <col min="6" max="7" width="5.28515625" style="189" customWidth="1"/>
    <col min="8" max="10" width="3.140625" style="189" bestFit="1" customWidth="1"/>
    <col min="11" max="11" width="3.140625" style="189" customWidth="1"/>
    <col min="12" max="12" width="5" style="189" customWidth="1"/>
    <col min="13" max="13" width="3.140625" style="189" bestFit="1" customWidth="1"/>
    <col min="14" max="14" width="3.140625" style="189" customWidth="1"/>
    <col min="15" max="15" width="3.42578125" style="189" customWidth="1"/>
    <col min="16" max="16" width="3.28515625" style="189" customWidth="1"/>
    <col min="17" max="17" width="3.5703125" style="189" customWidth="1"/>
    <col min="18" max="19" width="5.140625" style="189" customWidth="1"/>
    <col min="20" max="21" width="5.42578125" style="189" customWidth="1"/>
    <col min="22" max="22" width="6" style="189" customWidth="1"/>
    <col min="23" max="25" width="3.42578125" style="189" customWidth="1"/>
    <col min="26" max="27" width="5.7109375" style="189" customWidth="1"/>
    <col min="28" max="28" width="4.5703125" style="189" customWidth="1"/>
    <col min="29" max="29" width="10.5703125" style="189" bestFit="1" customWidth="1"/>
    <col min="30" max="30" width="4.140625" style="189" customWidth="1"/>
    <col min="31" max="31" width="3.85546875" style="189" customWidth="1"/>
    <col min="32" max="32" width="4.42578125" style="189" customWidth="1"/>
    <col min="33" max="33" width="3.5703125" style="189" customWidth="1"/>
    <col min="34" max="34" width="1.85546875" style="189" bestFit="1" customWidth="1"/>
    <col min="35" max="35" width="4" style="189" customWidth="1"/>
    <col min="36" max="36" width="3.28515625" style="189" customWidth="1"/>
    <col min="37" max="16384" width="9.140625" style="189"/>
  </cols>
  <sheetData>
    <row r="1" spans="1:45" s="52" customFormat="1" x14ac:dyDescent="0.2">
      <c r="A1" s="187"/>
      <c r="B1" s="187"/>
      <c r="C1" s="187"/>
      <c r="D1" s="42"/>
      <c r="E1" s="42"/>
      <c r="F1" s="42"/>
      <c r="G1" s="42"/>
      <c r="H1" s="187" t="s">
        <v>21</v>
      </c>
      <c r="I1" s="187"/>
      <c r="J1" s="42"/>
      <c r="K1" s="42"/>
      <c r="L1" s="42"/>
      <c r="M1" s="42"/>
      <c r="N1" s="42"/>
      <c r="O1" s="42"/>
      <c r="P1" s="42"/>
      <c r="Q1" s="42"/>
      <c r="R1" s="42"/>
      <c r="S1" s="42"/>
      <c r="T1" s="187"/>
      <c r="U1" s="187"/>
      <c r="V1" s="187"/>
      <c r="W1" s="187"/>
      <c r="X1" s="249" t="s">
        <v>8</v>
      </c>
      <c r="Y1" s="249"/>
      <c r="Z1" s="249"/>
      <c r="AA1" s="249"/>
      <c r="AB1" s="249"/>
      <c r="AC1" s="187"/>
      <c r="AD1" s="187"/>
    </row>
    <row r="2" spans="1:45" s="52" customFormat="1" x14ac:dyDescent="0.2">
      <c r="A2" s="187"/>
      <c r="B2" s="41"/>
      <c r="C2" s="41"/>
      <c r="D2" s="41"/>
      <c r="E2" s="41"/>
      <c r="F2" s="41"/>
      <c r="G2" s="41"/>
      <c r="H2" s="187" t="s">
        <v>13</v>
      </c>
      <c r="I2" s="187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187"/>
      <c r="Y2" s="41"/>
      <c r="Z2" s="187" t="s">
        <v>15</v>
      </c>
      <c r="AA2" s="187"/>
      <c r="AB2" s="41"/>
      <c r="AC2" s="41"/>
      <c r="AD2" s="41"/>
    </row>
    <row r="3" spans="1:45" s="52" customFormat="1" x14ac:dyDescent="0.2">
      <c r="A3" s="187"/>
      <c r="B3" s="187"/>
      <c r="C3" s="187"/>
      <c r="D3" s="187"/>
      <c r="E3" s="187"/>
      <c r="F3" s="41" t="s">
        <v>7</v>
      </c>
      <c r="G3" s="41"/>
      <c r="H3" s="41"/>
      <c r="I3" s="41"/>
      <c r="J3" s="41"/>
      <c r="K3" s="41"/>
      <c r="L3" s="41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  <c r="AB3" s="187"/>
      <c r="AC3" s="187"/>
      <c r="AD3" s="41"/>
    </row>
    <row r="4" spans="1:45" x14ac:dyDescent="0.2">
      <c r="A4" s="250" t="s">
        <v>23</v>
      </c>
      <c r="B4" s="250"/>
      <c r="C4" s="41"/>
      <c r="D4" s="251" t="s">
        <v>41</v>
      </c>
      <c r="E4" s="251"/>
      <c r="H4" s="12" t="s">
        <v>24</v>
      </c>
      <c r="I4" s="12"/>
      <c r="J4" s="9"/>
      <c r="K4" s="9"/>
      <c r="L4" s="9"/>
      <c r="M4" s="8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  <c r="AA4" s="187"/>
      <c r="AB4" s="42" t="s">
        <v>76</v>
      </c>
      <c r="AC4" s="42"/>
      <c r="AD4" s="42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</row>
    <row r="5" spans="1:45" x14ac:dyDescent="0.2">
      <c r="A5" s="187"/>
      <c r="B5" s="187"/>
      <c r="C5" s="187"/>
      <c r="D5" s="12" t="s">
        <v>59</v>
      </c>
      <c r="H5" s="12"/>
      <c r="I5" s="41"/>
      <c r="J5" s="41"/>
      <c r="K5" s="41"/>
      <c r="L5" s="41"/>
      <c r="M5" s="41"/>
      <c r="N5" s="187"/>
      <c r="O5" s="187"/>
      <c r="P5" s="187"/>
      <c r="Q5" s="187"/>
      <c r="R5" s="187"/>
      <c r="S5" s="187"/>
      <c r="T5" s="187"/>
      <c r="U5" s="187"/>
      <c r="V5" s="187"/>
      <c r="W5" s="187"/>
      <c r="X5" s="187"/>
      <c r="Y5" s="187"/>
      <c r="Z5" s="187"/>
      <c r="AA5" s="187"/>
      <c r="AB5" s="187"/>
      <c r="AC5" s="187"/>
      <c r="AD5" s="187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</row>
    <row r="6" spans="1:45" ht="13.5" thickBot="1" x14ac:dyDescent="0.25">
      <c r="A6" s="187"/>
      <c r="B6" s="187"/>
      <c r="C6" s="187"/>
      <c r="D6" s="187"/>
      <c r="E6" s="187"/>
      <c r="F6" s="187"/>
      <c r="G6" s="187"/>
      <c r="H6" s="252" t="s">
        <v>80</v>
      </c>
      <c r="I6" s="252"/>
      <c r="J6" s="252"/>
      <c r="K6" s="252"/>
      <c r="L6" s="252"/>
      <c r="M6" s="253" t="s">
        <v>69</v>
      </c>
      <c r="N6" s="253"/>
      <c r="O6" s="253"/>
      <c r="P6" s="253"/>
      <c r="Q6" s="253"/>
      <c r="R6" s="253"/>
      <c r="S6" s="253"/>
      <c r="T6" s="253"/>
      <c r="U6" s="253"/>
      <c r="V6" s="253"/>
      <c r="W6" s="253"/>
      <c r="X6" s="187"/>
      <c r="Y6" s="187"/>
      <c r="Z6" s="249" t="s">
        <v>129</v>
      </c>
      <c r="AA6" s="249"/>
      <c r="AB6" s="249"/>
      <c r="AC6" s="249"/>
      <c r="AD6" s="249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</row>
    <row r="7" spans="1:45" ht="43.5" customHeight="1" thickBot="1" x14ac:dyDescent="0.25">
      <c r="A7" s="242" t="s">
        <v>6</v>
      </c>
      <c r="B7" s="244" t="s">
        <v>25</v>
      </c>
      <c r="C7" s="246" t="s">
        <v>14</v>
      </c>
      <c r="D7" s="247"/>
      <c r="E7" s="247"/>
      <c r="F7" s="247"/>
      <c r="G7" s="248"/>
      <c r="H7" s="246" t="s">
        <v>16</v>
      </c>
      <c r="I7" s="247"/>
      <c r="J7" s="248"/>
      <c r="K7" s="246" t="s">
        <v>17</v>
      </c>
      <c r="L7" s="247"/>
      <c r="M7" s="247"/>
      <c r="N7" s="247"/>
      <c r="O7" s="247"/>
      <c r="P7" s="247"/>
      <c r="Q7" s="247"/>
      <c r="R7" s="247"/>
      <c r="S7" s="247"/>
      <c r="T7" s="248"/>
      <c r="U7" s="246" t="s">
        <v>18</v>
      </c>
      <c r="V7" s="247"/>
      <c r="W7" s="247"/>
      <c r="X7" s="247"/>
      <c r="Y7" s="247"/>
      <c r="Z7" s="247"/>
      <c r="AA7" s="247"/>
      <c r="AB7" s="248"/>
      <c r="AC7" s="242" t="s">
        <v>19</v>
      </c>
      <c r="AD7" s="1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</row>
    <row r="8" spans="1:45" ht="71.25" thickBot="1" x14ac:dyDescent="0.25">
      <c r="A8" s="243"/>
      <c r="B8" s="245"/>
      <c r="C8" s="2" t="s">
        <v>0</v>
      </c>
      <c r="D8" s="3" t="s">
        <v>1</v>
      </c>
      <c r="E8" s="3" t="s">
        <v>2</v>
      </c>
      <c r="F8" s="162" t="s">
        <v>3</v>
      </c>
      <c r="G8" s="46" t="s">
        <v>77</v>
      </c>
      <c r="H8" s="6" t="s">
        <v>1</v>
      </c>
      <c r="I8" s="3" t="s">
        <v>2</v>
      </c>
      <c r="J8" s="82" t="s">
        <v>3</v>
      </c>
      <c r="K8" s="44" t="s">
        <v>63</v>
      </c>
      <c r="L8" s="44" t="s">
        <v>64</v>
      </c>
      <c r="M8" s="45" t="s">
        <v>1</v>
      </c>
      <c r="N8" s="46"/>
      <c r="O8" s="3" t="s">
        <v>2</v>
      </c>
      <c r="P8" s="7" t="s">
        <v>3</v>
      </c>
      <c r="Q8" s="5"/>
      <c r="R8" s="3" t="s">
        <v>4</v>
      </c>
      <c r="S8" s="46" t="s">
        <v>77</v>
      </c>
      <c r="T8" s="4" t="s">
        <v>5</v>
      </c>
      <c r="U8" s="44" t="s">
        <v>63</v>
      </c>
      <c r="V8" s="44" t="s">
        <v>64</v>
      </c>
      <c r="W8" s="46" t="s">
        <v>1</v>
      </c>
      <c r="X8" s="3" t="s">
        <v>2</v>
      </c>
      <c r="Y8" s="3" t="s">
        <v>3</v>
      </c>
      <c r="Z8" s="3" t="s">
        <v>4</v>
      </c>
      <c r="AA8" s="46" t="s">
        <v>77</v>
      </c>
      <c r="AB8" s="4" t="s">
        <v>5</v>
      </c>
      <c r="AC8" s="243"/>
      <c r="AD8" s="1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</row>
    <row r="9" spans="1:45" x14ac:dyDescent="0.2">
      <c r="A9" s="172" t="s">
        <v>81</v>
      </c>
      <c r="B9" s="191" t="s">
        <v>26</v>
      </c>
      <c r="C9" s="193">
        <f t="shared" ref="C9:C18" si="0">IF(SUM(D9,E9,F9,G9) &lt;&gt; 0,SUM(D9,E9,F9,G9),"")</f>
        <v>10</v>
      </c>
      <c r="D9" s="194">
        <f t="shared" ref="D9:D18" si="1">IF(SUM(H9,M9,W9) &lt;&gt; 0,SUM(H9,M9,W9),"")</f>
        <v>6</v>
      </c>
      <c r="E9" s="194" t="str">
        <f t="shared" ref="E9:F18" si="2">IF(SUM(I9,O9,X9) &lt;&gt; 0,SUM(I9,O9,X9),"")</f>
        <v/>
      </c>
      <c r="F9" s="194">
        <f t="shared" si="2"/>
        <v>4</v>
      </c>
      <c r="G9" s="195" t="str">
        <f t="shared" ref="G9:G18" si="3">IF(SUM(S9,AA9) &lt;&gt; 0,SUM(AA9,S9),"")</f>
        <v/>
      </c>
      <c r="H9" s="196">
        <v>2</v>
      </c>
      <c r="I9" s="194"/>
      <c r="J9" s="197"/>
      <c r="K9" s="85"/>
      <c r="L9" s="198">
        <v>1</v>
      </c>
      <c r="M9" s="196">
        <v>4</v>
      </c>
      <c r="N9" s="199"/>
      <c r="O9" s="197"/>
      <c r="P9" s="197">
        <v>4</v>
      </c>
      <c r="Q9" s="199"/>
      <c r="R9" s="200" t="s">
        <v>29</v>
      </c>
      <c r="S9" s="197"/>
      <c r="T9" s="201"/>
      <c r="U9" s="202"/>
      <c r="V9" s="198"/>
      <c r="W9" s="199"/>
      <c r="X9" s="194"/>
      <c r="Y9" s="194"/>
      <c r="Z9" s="200"/>
      <c r="AA9" s="203"/>
      <c r="AB9" s="201"/>
      <c r="AC9" s="68" t="s">
        <v>102</v>
      </c>
      <c r="AD9" s="1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</row>
    <row r="10" spans="1:45" x14ac:dyDescent="0.2">
      <c r="A10" s="54" t="s">
        <v>128</v>
      </c>
      <c r="B10" s="24" t="s">
        <v>26</v>
      </c>
      <c r="C10" s="205">
        <f t="shared" si="0"/>
        <v>56</v>
      </c>
      <c r="D10" s="25">
        <f t="shared" si="1"/>
        <v>38</v>
      </c>
      <c r="E10" s="25" t="str">
        <f t="shared" si="2"/>
        <v/>
      </c>
      <c r="F10" s="25">
        <f t="shared" si="2"/>
        <v>18</v>
      </c>
      <c r="G10" s="206" t="str">
        <f t="shared" ref="G10" si="4">IF(SUM(S10,AA10) &lt;&gt; 0,SUM(S10,AA10),"")</f>
        <v/>
      </c>
      <c r="H10" s="26">
        <v>2</v>
      </c>
      <c r="I10" s="25"/>
      <c r="J10" s="28"/>
      <c r="K10" s="176"/>
      <c r="L10" s="229">
        <v>1</v>
      </c>
      <c r="M10" s="17">
        <v>18</v>
      </c>
      <c r="N10" s="18"/>
      <c r="O10" s="16"/>
      <c r="P10" s="19">
        <v>9</v>
      </c>
      <c r="Q10" s="18"/>
      <c r="R10" s="29" t="s">
        <v>9</v>
      </c>
      <c r="S10" s="154"/>
      <c r="T10" s="21"/>
      <c r="U10" s="78"/>
      <c r="V10" s="47">
        <v>2</v>
      </c>
      <c r="W10" s="18">
        <v>18</v>
      </c>
      <c r="X10" s="16"/>
      <c r="Y10" s="16">
        <v>9</v>
      </c>
      <c r="Z10" s="20" t="s">
        <v>29</v>
      </c>
      <c r="AA10" s="153"/>
      <c r="AB10" s="21"/>
      <c r="AC10" s="48" t="s">
        <v>103</v>
      </c>
      <c r="AD10" s="1"/>
    </row>
    <row r="11" spans="1:45" x14ac:dyDescent="0.2">
      <c r="A11" s="54" t="s">
        <v>82</v>
      </c>
      <c r="B11" s="24" t="s">
        <v>65</v>
      </c>
      <c r="C11" s="15">
        <f t="shared" si="0"/>
        <v>14</v>
      </c>
      <c r="D11" s="16" t="str">
        <f t="shared" si="1"/>
        <v/>
      </c>
      <c r="E11" s="16" t="str">
        <f t="shared" si="2"/>
        <v/>
      </c>
      <c r="F11" s="16">
        <f t="shared" si="2"/>
        <v>14</v>
      </c>
      <c r="G11" s="149" t="str">
        <f t="shared" si="3"/>
        <v/>
      </c>
      <c r="H11" s="17"/>
      <c r="I11" s="16"/>
      <c r="J11" s="19">
        <v>2</v>
      </c>
      <c r="K11" s="64"/>
      <c r="L11" s="47">
        <v>1</v>
      </c>
      <c r="M11" s="26"/>
      <c r="N11" s="27"/>
      <c r="O11" s="25"/>
      <c r="P11" s="28">
        <v>6</v>
      </c>
      <c r="Q11" s="27"/>
      <c r="R11" s="29" t="s">
        <v>9</v>
      </c>
      <c r="S11" s="163"/>
      <c r="T11" s="30"/>
      <c r="U11" s="79"/>
      <c r="V11" s="47">
        <v>2</v>
      </c>
      <c r="W11" s="27"/>
      <c r="X11" s="25"/>
      <c r="Y11" s="25">
        <v>6</v>
      </c>
      <c r="Z11" s="31" t="s">
        <v>9</v>
      </c>
      <c r="AA11" s="155"/>
      <c r="AB11" s="30"/>
      <c r="AC11" s="48" t="s">
        <v>104</v>
      </c>
      <c r="AD11" s="1"/>
    </row>
    <row r="12" spans="1:45" x14ac:dyDescent="0.2">
      <c r="A12" s="192" t="s">
        <v>83</v>
      </c>
      <c r="B12" s="14" t="s">
        <v>31</v>
      </c>
      <c r="C12" s="15">
        <f t="shared" si="0"/>
        <v>11</v>
      </c>
      <c r="D12" s="16">
        <f t="shared" si="1"/>
        <v>6</v>
      </c>
      <c r="E12" s="16">
        <f t="shared" si="2"/>
        <v>2</v>
      </c>
      <c r="F12" s="16">
        <f t="shared" si="2"/>
        <v>2</v>
      </c>
      <c r="G12" s="149">
        <f t="shared" si="3"/>
        <v>1</v>
      </c>
      <c r="H12" s="17"/>
      <c r="I12" s="16"/>
      <c r="J12" s="19"/>
      <c r="K12" s="83"/>
      <c r="L12" s="47"/>
      <c r="M12" s="26">
        <v>2</v>
      </c>
      <c r="N12" s="27" t="s">
        <v>10</v>
      </c>
      <c r="O12" s="25"/>
      <c r="P12" s="28"/>
      <c r="Q12" s="27"/>
      <c r="R12" s="29"/>
      <c r="S12" s="163"/>
      <c r="T12" s="30"/>
      <c r="U12" s="66"/>
      <c r="V12" s="47">
        <v>1</v>
      </c>
      <c r="W12" s="27">
        <v>4</v>
      </c>
      <c r="X12" s="25">
        <v>2</v>
      </c>
      <c r="Y12" s="25">
        <v>2</v>
      </c>
      <c r="Z12" s="31" t="s">
        <v>9</v>
      </c>
      <c r="AA12" s="25">
        <v>1</v>
      </c>
      <c r="AB12" s="80"/>
      <c r="AC12" s="48" t="s">
        <v>105</v>
      </c>
      <c r="AD12" s="1"/>
    </row>
    <row r="13" spans="1:45" x14ac:dyDescent="0.2">
      <c r="A13" s="192" t="s">
        <v>84</v>
      </c>
      <c r="B13" s="14" t="s">
        <v>31</v>
      </c>
      <c r="C13" s="15">
        <f t="shared" si="0"/>
        <v>9</v>
      </c>
      <c r="D13" s="16">
        <f t="shared" si="1"/>
        <v>6</v>
      </c>
      <c r="E13" s="16" t="str">
        <f t="shared" si="2"/>
        <v/>
      </c>
      <c r="F13" s="16">
        <f t="shared" si="2"/>
        <v>2</v>
      </c>
      <c r="G13" s="149">
        <f t="shared" si="3"/>
        <v>1</v>
      </c>
      <c r="H13" s="17"/>
      <c r="I13" s="16"/>
      <c r="J13" s="19"/>
      <c r="K13" s="83"/>
      <c r="L13" s="47"/>
      <c r="M13" s="26">
        <v>2</v>
      </c>
      <c r="N13" s="27" t="s">
        <v>10</v>
      </c>
      <c r="O13" s="25"/>
      <c r="P13" s="28"/>
      <c r="Q13" s="27"/>
      <c r="R13" s="31"/>
      <c r="S13" s="28"/>
      <c r="T13" s="22"/>
      <c r="U13" s="80"/>
      <c r="V13" s="47">
        <v>1</v>
      </c>
      <c r="W13" s="27">
        <v>4</v>
      </c>
      <c r="X13" s="25"/>
      <c r="Y13" s="25">
        <v>2</v>
      </c>
      <c r="Z13" s="31" t="s">
        <v>9</v>
      </c>
      <c r="AA13" s="25">
        <v>1</v>
      </c>
      <c r="AB13" s="80"/>
      <c r="AC13" s="48" t="s">
        <v>103</v>
      </c>
      <c r="AD13" s="1"/>
    </row>
    <row r="14" spans="1:45" x14ac:dyDescent="0.2">
      <c r="A14" s="54" t="s">
        <v>85</v>
      </c>
      <c r="B14" s="24" t="s">
        <v>27</v>
      </c>
      <c r="C14" s="15">
        <f t="shared" si="0"/>
        <v>7</v>
      </c>
      <c r="D14" s="16">
        <f t="shared" si="1"/>
        <v>4</v>
      </c>
      <c r="E14" s="16" t="str">
        <f t="shared" si="2"/>
        <v/>
      </c>
      <c r="F14" s="16">
        <f t="shared" si="2"/>
        <v>2</v>
      </c>
      <c r="G14" s="149">
        <f t="shared" si="3"/>
        <v>1</v>
      </c>
      <c r="H14" s="17"/>
      <c r="I14" s="16"/>
      <c r="J14" s="19"/>
      <c r="K14" s="83"/>
      <c r="L14" s="47"/>
      <c r="M14" s="26">
        <v>2</v>
      </c>
      <c r="N14" s="27" t="s">
        <v>10</v>
      </c>
      <c r="O14" s="25"/>
      <c r="P14" s="28"/>
      <c r="Q14" s="27"/>
      <c r="R14" s="31"/>
      <c r="S14" s="28"/>
      <c r="T14" s="22"/>
      <c r="U14" s="80"/>
      <c r="V14" s="47">
        <v>1</v>
      </c>
      <c r="W14" s="27">
        <v>2</v>
      </c>
      <c r="X14" s="25"/>
      <c r="Y14" s="25">
        <v>2</v>
      </c>
      <c r="Z14" s="31" t="s">
        <v>9</v>
      </c>
      <c r="AA14" s="25">
        <v>1</v>
      </c>
      <c r="AB14" s="80"/>
      <c r="AC14" s="48" t="s">
        <v>103</v>
      </c>
      <c r="AD14" s="1"/>
    </row>
    <row r="15" spans="1:45" x14ac:dyDescent="0.2">
      <c r="A15" s="54" t="s">
        <v>86</v>
      </c>
      <c r="B15" s="24" t="s">
        <v>87</v>
      </c>
      <c r="C15" s="15">
        <f t="shared" si="0"/>
        <v>24</v>
      </c>
      <c r="D15" s="16">
        <f t="shared" si="1"/>
        <v>10</v>
      </c>
      <c r="E15" s="16" t="str">
        <f t="shared" si="2"/>
        <v/>
      </c>
      <c r="F15" s="16">
        <f t="shared" si="2"/>
        <v>10</v>
      </c>
      <c r="G15" s="149">
        <f t="shared" si="3"/>
        <v>4</v>
      </c>
      <c r="H15" s="17">
        <v>2</v>
      </c>
      <c r="I15" s="16"/>
      <c r="J15" s="19"/>
      <c r="K15" s="64">
        <v>1</v>
      </c>
      <c r="L15" s="47"/>
      <c r="M15" s="26">
        <v>2</v>
      </c>
      <c r="N15" s="27"/>
      <c r="O15" s="25"/>
      <c r="P15" s="28">
        <v>4</v>
      </c>
      <c r="Q15" s="27"/>
      <c r="R15" s="31"/>
      <c r="S15" s="28">
        <v>2</v>
      </c>
      <c r="T15" s="22" t="s">
        <v>11</v>
      </c>
      <c r="U15" s="67">
        <v>2</v>
      </c>
      <c r="V15" s="47"/>
      <c r="W15" s="27">
        <v>6</v>
      </c>
      <c r="X15" s="25"/>
      <c r="Y15" s="25">
        <v>6</v>
      </c>
      <c r="Z15" s="31"/>
      <c r="AA15" s="25">
        <v>2</v>
      </c>
      <c r="AB15" s="80" t="s">
        <v>11</v>
      </c>
      <c r="AC15" s="48" t="s">
        <v>102</v>
      </c>
      <c r="AD15" s="1"/>
    </row>
    <row r="16" spans="1:45" x14ac:dyDescent="0.2">
      <c r="A16" s="54" t="s">
        <v>88</v>
      </c>
      <c r="B16" s="24" t="s">
        <v>27</v>
      </c>
      <c r="C16" s="15">
        <f t="shared" ref="C16" si="5">IF(SUM(D16,E16,F16,G16) &lt;&gt; 0,SUM(D16,E16,F16,G16),"")</f>
        <v>7</v>
      </c>
      <c r="D16" s="16">
        <f t="shared" ref="D16" si="6">IF(SUM(H16,M16,W16) &lt;&gt; 0,SUM(H16,M16,W16),"")</f>
        <v>4</v>
      </c>
      <c r="E16" s="16" t="str">
        <f t="shared" ref="E16" si="7">IF(SUM(I16,O16,X16) &lt;&gt; 0,SUM(I16,O16,X16),"")</f>
        <v/>
      </c>
      <c r="F16" s="16">
        <f t="shared" ref="F16" si="8">IF(SUM(J16,P16,Y16) &lt;&gt; 0,SUM(J16,P16,Y16),"")</f>
        <v>2</v>
      </c>
      <c r="G16" s="149">
        <f t="shared" ref="G16" si="9">IF(SUM(S16,AA16) &lt;&gt; 0,SUM(AA16,S16),"")</f>
        <v>1</v>
      </c>
      <c r="H16" s="17">
        <v>2</v>
      </c>
      <c r="I16" s="16"/>
      <c r="J16" s="19"/>
      <c r="K16" s="83"/>
      <c r="L16" s="47">
        <v>1</v>
      </c>
      <c r="M16" s="26">
        <v>2</v>
      </c>
      <c r="N16" s="27"/>
      <c r="O16" s="25"/>
      <c r="P16" s="28">
        <v>2</v>
      </c>
      <c r="Q16" s="27"/>
      <c r="R16" s="31" t="s">
        <v>9</v>
      </c>
      <c r="S16" s="28">
        <v>1</v>
      </c>
      <c r="T16" s="22"/>
      <c r="U16" s="80"/>
      <c r="V16" s="47"/>
      <c r="W16" s="27"/>
      <c r="X16" s="25"/>
      <c r="Y16" s="25"/>
      <c r="Z16" s="31"/>
      <c r="AA16" s="25"/>
      <c r="AB16" s="80"/>
      <c r="AC16" s="48" t="s">
        <v>106</v>
      </c>
      <c r="AD16" s="1"/>
    </row>
    <row r="17" spans="1:30" x14ac:dyDescent="0.2">
      <c r="A17" s="23" t="s">
        <v>89</v>
      </c>
      <c r="B17" s="24" t="s">
        <v>90</v>
      </c>
      <c r="C17" s="15">
        <f t="shared" si="0"/>
        <v>26</v>
      </c>
      <c r="D17" s="16">
        <f t="shared" si="1"/>
        <v>12</v>
      </c>
      <c r="E17" s="16" t="str">
        <f t="shared" si="2"/>
        <v/>
      </c>
      <c r="F17" s="16">
        <f t="shared" si="2"/>
        <v>12</v>
      </c>
      <c r="G17" s="149">
        <f t="shared" si="3"/>
        <v>2</v>
      </c>
      <c r="H17" s="17">
        <v>2</v>
      </c>
      <c r="I17" s="16"/>
      <c r="J17" s="19"/>
      <c r="K17" s="64">
        <v>1</v>
      </c>
      <c r="L17" s="47"/>
      <c r="M17" s="26">
        <v>4</v>
      </c>
      <c r="N17" s="27"/>
      <c r="O17" s="25"/>
      <c r="P17" s="28">
        <v>6</v>
      </c>
      <c r="Q17" s="27"/>
      <c r="R17" s="31" t="s">
        <v>9</v>
      </c>
      <c r="S17" s="28">
        <v>1</v>
      </c>
      <c r="T17" s="22"/>
      <c r="U17" s="67">
        <v>2</v>
      </c>
      <c r="V17" s="47"/>
      <c r="W17" s="27">
        <v>6</v>
      </c>
      <c r="X17" s="25"/>
      <c r="Y17" s="25">
        <v>6</v>
      </c>
      <c r="Z17" s="31" t="s">
        <v>29</v>
      </c>
      <c r="AA17" s="25">
        <v>1</v>
      </c>
      <c r="AB17" s="80"/>
      <c r="AC17" s="48" t="s">
        <v>107</v>
      </c>
      <c r="AD17" s="1"/>
    </row>
    <row r="18" spans="1:30" ht="25.5" x14ac:dyDescent="0.2">
      <c r="A18" s="23" t="s">
        <v>91</v>
      </c>
      <c r="B18" s="24" t="s">
        <v>26</v>
      </c>
      <c r="C18" s="15">
        <f t="shared" si="0"/>
        <v>11</v>
      </c>
      <c r="D18" s="16">
        <f t="shared" si="1"/>
        <v>4</v>
      </c>
      <c r="E18" s="16">
        <f t="shared" si="2"/>
        <v>6</v>
      </c>
      <c r="F18" s="16" t="str">
        <f t="shared" si="2"/>
        <v/>
      </c>
      <c r="G18" s="149">
        <f t="shared" si="3"/>
        <v>1</v>
      </c>
      <c r="H18" s="17">
        <v>2</v>
      </c>
      <c r="I18" s="16"/>
      <c r="J18" s="19"/>
      <c r="K18" s="64"/>
      <c r="L18" s="47">
        <v>1</v>
      </c>
      <c r="M18" s="26">
        <v>2</v>
      </c>
      <c r="N18" s="27"/>
      <c r="O18" s="25">
        <v>6</v>
      </c>
      <c r="P18" s="28"/>
      <c r="Q18" s="27"/>
      <c r="R18" s="29"/>
      <c r="S18" s="163">
        <v>1</v>
      </c>
      <c r="T18" s="30" t="s">
        <v>11</v>
      </c>
      <c r="U18" s="79"/>
      <c r="V18" s="47"/>
      <c r="W18" s="27"/>
      <c r="X18" s="25"/>
      <c r="Y18" s="25"/>
      <c r="Z18" s="29"/>
      <c r="AA18" s="164"/>
      <c r="AB18" s="79"/>
      <c r="AC18" s="48" t="s">
        <v>30</v>
      </c>
      <c r="AD18" s="1"/>
    </row>
    <row r="19" spans="1:30" x14ac:dyDescent="0.2">
      <c r="A19" s="23" t="s">
        <v>108</v>
      </c>
      <c r="B19" s="24"/>
      <c r="C19" s="15">
        <f t="shared" ref="C19:C24" si="10">IF(SUM(D19,E19,F19,G19) &lt;&gt; 0,SUM(D19,E19,F19,G19),"")</f>
        <v>2</v>
      </c>
      <c r="D19" s="16">
        <f t="shared" ref="D19:D24" si="11">IF(SUM(H19,M19,W19) &lt;&gt; 0,SUM(H19,M19,W19),"")</f>
        <v>2</v>
      </c>
      <c r="E19" s="16"/>
      <c r="F19" s="16"/>
      <c r="G19" s="149"/>
      <c r="H19" s="17"/>
      <c r="I19" s="16"/>
      <c r="J19" s="19"/>
      <c r="K19" s="64"/>
      <c r="L19" s="47"/>
      <c r="M19" s="26"/>
      <c r="N19" s="27"/>
      <c r="O19" s="25"/>
      <c r="P19" s="28"/>
      <c r="Q19" s="27"/>
      <c r="R19" s="29"/>
      <c r="S19" s="163"/>
      <c r="T19" s="30"/>
      <c r="U19" s="79"/>
      <c r="V19" s="47"/>
      <c r="W19" s="27">
        <v>2</v>
      </c>
      <c r="X19" s="25"/>
      <c r="Y19" s="25"/>
      <c r="Z19" s="29"/>
      <c r="AA19" s="164"/>
      <c r="AB19" s="79"/>
      <c r="AC19" s="48" t="s">
        <v>33</v>
      </c>
      <c r="AD19" s="1"/>
    </row>
    <row r="20" spans="1:30" x14ac:dyDescent="0.2">
      <c r="A20" s="23" t="s">
        <v>109</v>
      </c>
      <c r="B20" s="24"/>
      <c r="C20" s="15">
        <f t="shared" si="10"/>
        <v>2</v>
      </c>
      <c r="D20" s="16">
        <f t="shared" si="11"/>
        <v>2</v>
      </c>
      <c r="E20" s="16"/>
      <c r="F20" s="16"/>
      <c r="G20" s="149"/>
      <c r="H20" s="17"/>
      <c r="I20" s="16"/>
      <c r="J20" s="19"/>
      <c r="K20" s="64"/>
      <c r="L20" s="47"/>
      <c r="M20" s="26"/>
      <c r="N20" s="27"/>
      <c r="O20" s="25"/>
      <c r="P20" s="28"/>
      <c r="Q20" s="27"/>
      <c r="R20" s="29"/>
      <c r="S20" s="163"/>
      <c r="T20" s="30"/>
      <c r="U20" s="79"/>
      <c r="V20" s="47"/>
      <c r="W20" s="27">
        <v>2</v>
      </c>
      <c r="X20" s="25"/>
      <c r="Y20" s="25"/>
      <c r="Z20" s="29"/>
      <c r="AA20" s="164"/>
      <c r="AB20" s="79"/>
      <c r="AC20" s="48" t="s">
        <v>30</v>
      </c>
      <c r="AD20" s="1"/>
    </row>
    <row r="21" spans="1:30" ht="25.5" x14ac:dyDescent="0.2">
      <c r="A21" s="23" t="s">
        <v>110</v>
      </c>
      <c r="B21" s="24"/>
      <c r="C21" s="15">
        <f t="shared" si="10"/>
        <v>2</v>
      </c>
      <c r="D21" s="16">
        <f t="shared" si="11"/>
        <v>2</v>
      </c>
      <c r="E21" s="16"/>
      <c r="F21" s="16"/>
      <c r="G21" s="149"/>
      <c r="H21" s="17"/>
      <c r="I21" s="16"/>
      <c r="J21" s="19"/>
      <c r="K21" s="64"/>
      <c r="L21" s="47"/>
      <c r="M21" s="26"/>
      <c r="N21" s="27"/>
      <c r="O21" s="25"/>
      <c r="P21" s="28"/>
      <c r="Q21" s="27"/>
      <c r="R21" s="29"/>
      <c r="S21" s="163"/>
      <c r="T21" s="30"/>
      <c r="U21" s="79"/>
      <c r="V21" s="47"/>
      <c r="W21" s="27">
        <v>2</v>
      </c>
      <c r="X21" s="25"/>
      <c r="Y21" s="25"/>
      <c r="Z21" s="29"/>
      <c r="AA21" s="164"/>
      <c r="AB21" s="79"/>
      <c r="AC21" s="48" t="s">
        <v>20</v>
      </c>
      <c r="AD21" s="1"/>
    </row>
    <row r="22" spans="1:30" x14ac:dyDescent="0.2">
      <c r="A22" s="23" t="s">
        <v>111</v>
      </c>
      <c r="B22" s="24"/>
      <c r="C22" s="15">
        <f t="shared" ref="C22" si="12">IF(SUM(D22,E22,F22,G22) &lt;&gt; 0,SUM(D22,E22,F22,G22),"")</f>
        <v>2</v>
      </c>
      <c r="D22" s="16">
        <f t="shared" ref="D22" si="13">IF(SUM(H22,M22,W22) &lt;&gt; 0,SUM(H22,M22,W22),"")</f>
        <v>2</v>
      </c>
      <c r="E22" s="16"/>
      <c r="F22" s="16"/>
      <c r="G22" s="149"/>
      <c r="H22" s="17"/>
      <c r="I22" s="16"/>
      <c r="J22" s="19"/>
      <c r="K22" s="64"/>
      <c r="L22" s="47"/>
      <c r="M22" s="26"/>
      <c r="N22" s="27"/>
      <c r="O22" s="25"/>
      <c r="P22" s="28"/>
      <c r="Q22" s="27"/>
      <c r="R22" s="29"/>
      <c r="S22" s="163"/>
      <c r="T22" s="30"/>
      <c r="U22" s="79"/>
      <c r="V22" s="47"/>
      <c r="W22" s="27">
        <v>2</v>
      </c>
      <c r="X22" s="25"/>
      <c r="Y22" s="25"/>
      <c r="Z22" s="29"/>
      <c r="AA22" s="164"/>
      <c r="AB22" s="79"/>
      <c r="AC22" s="48" t="s">
        <v>112</v>
      </c>
      <c r="AD22" s="1"/>
    </row>
    <row r="23" spans="1:30" x14ac:dyDescent="0.2">
      <c r="A23" s="236" t="s">
        <v>92</v>
      </c>
      <c r="B23" s="237" t="s">
        <v>32</v>
      </c>
      <c r="C23" s="238">
        <f t="shared" si="10"/>
        <v>4</v>
      </c>
      <c r="D23" s="165">
        <f t="shared" si="11"/>
        <v>4</v>
      </c>
      <c r="E23" s="165"/>
      <c r="F23" s="165"/>
      <c r="G23" s="230"/>
      <c r="H23" s="177"/>
      <c r="I23" s="165"/>
      <c r="J23" s="175"/>
      <c r="K23" s="239"/>
      <c r="L23" s="55"/>
      <c r="M23" s="178">
        <v>2</v>
      </c>
      <c r="N23" s="56" t="s">
        <v>10</v>
      </c>
      <c r="O23" s="57"/>
      <c r="P23" s="58"/>
      <c r="Q23" s="56"/>
      <c r="R23" s="179"/>
      <c r="S23" s="183"/>
      <c r="T23" s="181"/>
      <c r="U23" s="182">
        <v>1</v>
      </c>
      <c r="V23" s="55"/>
      <c r="W23" s="56">
        <v>2</v>
      </c>
      <c r="X23" s="57"/>
      <c r="Y23" s="57">
        <v>4</v>
      </c>
      <c r="Z23" s="179"/>
      <c r="AA23" s="240">
        <v>2</v>
      </c>
      <c r="AB23" s="185" t="s">
        <v>11</v>
      </c>
      <c r="AC23" s="184" t="s">
        <v>20</v>
      </c>
      <c r="AD23" s="1"/>
    </row>
    <row r="24" spans="1:30" ht="13.5" thickBot="1" x14ac:dyDescent="0.25">
      <c r="A24" s="49" t="s">
        <v>127</v>
      </c>
      <c r="B24" s="204" t="s">
        <v>27</v>
      </c>
      <c r="C24" s="33">
        <f t="shared" si="10"/>
        <v>8</v>
      </c>
      <c r="D24" s="34">
        <f t="shared" si="11"/>
        <v>4</v>
      </c>
      <c r="E24" s="34" t="str">
        <f t="shared" ref="E24:F24" si="14">IF(SUM(I24,O24,X24) &lt;&gt; 0,SUM(I24,O24,X24),"")</f>
        <v/>
      </c>
      <c r="F24" s="34">
        <f t="shared" si="14"/>
        <v>4</v>
      </c>
      <c r="G24" s="150" t="str">
        <f t="shared" ref="G24" si="15">IF(SUM(S24,AA24) &lt;&gt; 0,SUM(S24,AA24),"")</f>
        <v/>
      </c>
      <c r="H24" s="35"/>
      <c r="I24" s="34"/>
      <c r="J24" s="37"/>
      <c r="K24" s="84"/>
      <c r="L24" s="231"/>
      <c r="M24" s="35">
        <v>2</v>
      </c>
      <c r="N24" s="36" t="s">
        <v>10</v>
      </c>
      <c r="O24" s="34"/>
      <c r="P24" s="37"/>
      <c r="Q24" s="36"/>
      <c r="R24" s="38"/>
      <c r="S24" s="157"/>
      <c r="T24" s="39"/>
      <c r="U24" s="81"/>
      <c r="V24" s="231"/>
      <c r="W24" s="36">
        <v>2</v>
      </c>
      <c r="X24" s="34"/>
      <c r="Y24" s="34">
        <v>4</v>
      </c>
      <c r="Z24" s="232" t="s">
        <v>9</v>
      </c>
      <c r="AA24" s="233"/>
      <c r="AB24" s="234"/>
      <c r="AC24" s="235" t="s">
        <v>103</v>
      </c>
      <c r="AD24" s="1"/>
    </row>
    <row r="25" spans="1:30" customForma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x14ac:dyDescent="0.2">
      <c r="A26" s="188" t="s">
        <v>22</v>
      </c>
      <c r="B26" s="187"/>
      <c r="C26" s="187"/>
      <c r="D26" s="187"/>
      <c r="E26" s="41" t="s">
        <v>66</v>
      </c>
      <c r="F26" s="41"/>
      <c r="G26" s="41"/>
      <c r="H26" s="187"/>
      <c r="I26" s="187"/>
      <c r="J26" s="187"/>
      <c r="K26" s="187"/>
      <c r="L26" s="187"/>
      <c r="M26" s="187"/>
      <c r="N26" s="187"/>
      <c r="O26" s="187"/>
      <c r="P26" s="187"/>
      <c r="Q26" s="42" t="s">
        <v>67</v>
      </c>
      <c r="R26" s="187"/>
      <c r="S26" s="187"/>
      <c r="T26" s="188"/>
      <c r="U26" s="188"/>
      <c r="V26" s="187"/>
      <c r="W26" s="187"/>
      <c r="X26" s="187"/>
      <c r="Y26" s="187" t="s">
        <v>68</v>
      </c>
      <c r="Z26" s="187"/>
      <c r="AA26" s="187"/>
      <c r="AB26" s="187"/>
      <c r="AC26" s="187"/>
    </row>
  </sheetData>
  <mergeCells count="13">
    <mergeCell ref="X1:AB1"/>
    <mergeCell ref="A4:B4"/>
    <mergeCell ref="D4:E4"/>
    <mergeCell ref="H6:L6"/>
    <mergeCell ref="M6:W6"/>
    <mergeCell ref="Z6:AD6"/>
    <mergeCell ref="AC7:AC8"/>
    <mergeCell ref="A7:A8"/>
    <mergeCell ref="B7:B8"/>
    <mergeCell ref="C7:G7"/>
    <mergeCell ref="H7:J7"/>
    <mergeCell ref="K7:T7"/>
    <mergeCell ref="U7:AB7"/>
  </mergeCells>
  <pageMargins left="0.25" right="0.25" top="0.75" bottom="0.75" header="0.3" footer="0.3"/>
  <pageSetup paperSize="9" scale="7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28"/>
  <sheetViews>
    <sheetView workbookViewId="0">
      <selection activeCell="AA26" sqref="AA26"/>
    </sheetView>
  </sheetViews>
  <sheetFormatPr defaultRowHeight="12.75" x14ac:dyDescent="0.2"/>
  <cols>
    <col min="1" max="1" width="46.5703125" style="189" customWidth="1"/>
    <col min="2" max="2" width="8.140625" style="189" customWidth="1"/>
    <col min="3" max="3" width="4.5703125" style="189" customWidth="1"/>
    <col min="4" max="5" width="4.28515625" style="189" customWidth="1"/>
    <col min="6" max="7" width="5.28515625" style="189" customWidth="1"/>
    <col min="8" max="10" width="3.140625" style="189" bestFit="1" customWidth="1"/>
    <col min="11" max="11" width="3.5703125" style="189" customWidth="1"/>
    <col min="12" max="12" width="5" style="189" customWidth="1"/>
    <col min="13" max="13" width="3.140625" style="189" bestFit="1" customWidth="1"/>
    <col min="14" max="14" width="3.140625" style="189" customWidth="1"/>
    <col min="15" max="15" width="3.42578125" style="189" customWidth="1"/>
    <col min="16" max="16" width="3.28515625" style="189" customWidth="1"/>
    <col min="17" max="17" width="3.5703125" style="189" customWidth="1"/>
    <col min="18" max="19" width="5.140625" style="189" customWidth="1"/>
    <col min="20" max="21" width="5.42578125" style="189" customWidth="1"/>
    <col min="22" max="22" width="6" style="189" customWidth="1"/>
    <col min="23" max="25" width="3.42578125" style="189" customWidth="1"/>
    <col min="26" max="27" width="5.7109375" style="189" customWidth="1"/>
    <col min="28" max="28" width="4.5703125" style="189" customWidth="1"/>
    <col min="29" max="29" width="10.5703125" style="189" bestFit="1" customWidth="1"/>
    <col min="30" max="30" width="4.140625" style="189" customWidth="1"/>
    <col min="31" max="31" width="3.85546875" style="189" customWidth="1"/>
    <col min="32" max="32" width="4.42578125" style="189" customWidth="1"/>
    <col min="33" max="33" width="3.5703125" style="189" customWidth="1"/>
    <col min="34" max="34" width="1.85546875" style="189" bestFit="1" customWidth="1"/>
    <col min="35" max="35" width="4" style="189" customWidth="1"/>
    <col min="36" max="36" width="3.28515625" style="189" customWidth="1"/>
    <col min="37" max="16384" width="9.140625" style="189"/>
  </cols>
  <sheetData>
    <row r="1" spans="1:45" s="52" customFormat="1" x14ac:dyDescent="0.2">
      <c r="A1" s="187"/>
      <c r="B1" s="187"/>
      <c r="C1" s="187"/>
      <c r="D1" s="42"/>
      <c r="E1" s="42"/>
      <c r="F1" s="42"/>
      <c r="G1" s="42"/>
      <c r="H1" s="187" t="s">
        <v>21</v>
      </c>
      <c r="I1" s="187"/>
      <c r="J1" s="42"/>
      <c r="K1" s="42"/>
      <c r="L1" s="42"/>
      <c r="M1" s="42"/>
      <c r="N1" s="42"/>
      <c r="O1" s="42"/>
      <c r="P1" s="42"/>
      <c r="Q1" s="42"/>
      <c r="R1" s="42"/>
      <c r="S1" s="42"/>
      <c r="T1" s="187"/>
      <c r="U1" s="187"/>
      <c r="V1" s="187"/>
      <c r="W1" s="187"/>
      <c r="X1" s="249" t="s">
        <v>8</v>
      </c>
      <c r="Y1" s="249"/>
      <c r="Z1" s="249"/>
      <c r="AA1" s="249"/>
      <c r="AB1" s="249"/>
      <c r="AC1" s="187"/>
      <c r="AD1" s="187"/>
    </row>
    <row r="2" spans="1:45" s="52" customFormat="1" x14ac:dyDescent="0.2">
      <c r="A2" s="187"/>
      <c r="B2" s="41"/>
      <c r="C2" s="41"/>
      <c r="D2" s="41"/>
      <c r="E2" s="41"/>
      <c r="F2" s="41"/>
      <c r="G2" s="41"/>
      <c r="H2" s="187" t="s">
        <v>13</v>
      </c>
      <c r="I2" s="187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187"/>
      <c r="Y2" s="41"/>
      <c r="Z2" s="187" t="s">
        <v>15</v>
      </c>
      <c r="AA2" s="187"/>
      <c r="AB2" s="41"/>
      <c r="AC2" s="41"/>
      <c r="AD2" s="41"/>
    </row>
    <row r="3" spans="1:45" s="52" customFormat="1" x14ac:dyDescent="0.2">
      <c r="A3" s="187"/>
      <c r="B3" s="187"/>
      <c r="C3" s="187"/>
      <c r="D3" s="187"/>
      <c r="E3" s="187"/>
      <c r="F3" s="41" t="s">
        <v>7</v>
      </c>
      <c r="G3" s="41"/>
      <c r="H3" s="41"/>
      <c r="I3" s="41"/>
      <c r="J3" s="41"/>
      <c r="K3" s="41"/>
      <c r="L3" s="41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  <c r="AB3" s="187"/>
      <c r="AC3" s="187"/>
      <c r="AD3" s="41"/>
    </row>
    <row r="4" spans="1:45" x14ac:dyDescent="0.2">
      <c r="A4" s="250" t="s">
        <v>23</v>
      </c>
      <c r="B4" s="250"/>
      <c r="C4" s="41"/>
      <c r="D4" s="251" t="s">
        <v>41</v>
      </c>
      <c r="E4" s="251"/>
      <c r="H4" s="12" t="s">
        <v>24</v>
      </c>
      <c r="I4" s="12"/>
      <c r="J4" s="9"/>
      <c r="K4" s="9"/>
      <c r="L4" s="9"/>
      <c r="M4" s="8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  <c r="AA4" s="187"/>
      <c r="AB4" s="42" t="s">
        <v>76</v>
      </c>
      <c r="AC4" s="42"/>
      <c r="AD4" s="42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</row>
    <row r="5" spans="1:45" x14ac:dyDescent="0.2">
      <c r="A5" s="187"/>
      <c r="B5" s="187"/>
      <c r="C5" s="187"/>
      <c r="D5" s="12" t="s">
        <v>59</v>
      </c>
      <c r="H5" s="12"/>
      <c r="I5" s="41"/>
      <c r="J5" s="41"/>
      <c r="K5" s="41"/>
      <c r="L5" s="41"/>
      <c r="M5" s="41"/>
      <c r="N5" s="187"/>
      <c r="O5" s="187"/>
      <c r="P5" s="187"/>
      <c r="Q5" s="187"/>
      <c r="R5" s="187"/>
      <c r="S5" s="187"/>
      <c r="T5" s="187"/>
      <c r="U5" s="187"/>
      <c r="V5" s="187"/>
      <c r="W5" s="187"/>
      <c r="X5" s="187"/>
      <c r="Y5" s="187"/>
      <c r="Z5" s="187"/>
      <c r="AA5" s="187"/>
      <c r="AB5" s="187"/>
      <c r="AC5" s="187"/>
      <c r="AD5" s="187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</row>
    <row r="6" spans="1:45" ht="13.5" thickBot="1" x14ac:dyDescent="0.25">
      <c r="A6" s="187"/>
      <c r="B6" s="187"/>
      <c r="C6" s="187"/>
      <c r="D6" s="187"/>
      <c r="E6" s="187"/>
      <c r="F6" s="187"/>
      <c r="G6" s="187"/>
      <c r="H6" s="252" t="s">
        <v>79</v>
      </c>
      <c r="I6" s="252"/>
      <c r="J6" s="252"/>
      <c r="K6" s="252"/>
      <c r="L6" s="252"/>
      <c r="M6" s="253" t="s">
        <v>69</v>
      </c>
      <c r="N6" s="253"/>
      <c r="O6" s="253"/>
      <c r="P6" s="253"/>
      <c r="Q6" s="253"/>
      <c r="R6" s="253"/>
      <c r="S6" s="253"/>
      <c r="T6" s="253"/>
      <c r="U6" s="253"/>
      <c r="V6" s="253"/>
      <c r="W6" s="253"/>
      <c r="X6" s="187"/>
      <c r="Y6" s="187"/>
      <c r="Z6" s="249" t="s">
        <v>129</v>
      </c>
      <c r="AA6" s="249"/>
      <c r="AB6" s="249"/>
      <c r="AC6" s="249"/>
      <c r="AD6" s="249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</row>
    <row r="7" spans="1:45" ht="43.5" customHeight="1" thickBot="1" x14ac:dyDescent="0.25">
      <c r="A7" s="242" t="s">
        <v>6</v>
      </c>
      <c r="B7" s="244" t="s">
        <v>25</v>
      </c>
      <c r="C7" s="246" t="s">
        <v>14</v>
      </c>
      <c r="D7" s="247"/>
      <c r="E7" s="247"/>
      <c r="F7" s="247"/>
      <c r="G7" s="248"/>
      <c r="H7" s="246" t="s">
        <v>16</v>
      </c>
      <c r="I7" s="247"/>
      <c r="J7" s="248"/>
      <c r="K7" s="246" t="s">
        <v>17</v>
      </c>
      <c r="L7" s="247"/>
      <c r="M7" s="247"/>
      <c r="N7" s="247"/>
      <c r="O7" s="247"/>
      <c r="P7" s="247"/>
      <c r="Q7" s="247"/>
      <c r="R7" s="247"/>
      <c r="S7" s="247"/>
      <c r="T7" s="248"/>
      <c r="U7" s="246" t="s">
        <v>18</v>
      </c>
      <c r="V7" s="247"/>
      <c r="W7" s="247"/>
      <c r="X7" s="247"/>
      <c r="Y7" s="247"/>
      <c r="Z7" s="247"/>
      <c r="AA7" s="247"/>
      <c r="AB7" s="248"/>
      <c r="AC7" s="242" t="s">
        <v>19</v>
      </c>
      <c r="AD7" s="1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</row>
    <row r="8" spans="1:45" ht="71.25" thickBot="1" x14ac:dyDescent="0.25">
      <c r="A8" s="243"/>
      <c r="B8" s="245"/>
      <c r="C8" s="2" t="s">
        <v>0</v>
      </c>
      <c r="D8" s="3" t="s">
        <v>1</v>
      </c>
      <c r="E8" s="3" t="s">
        <v>2</v>
      </c>
      <c r="F8" s="162" t="s">
        <v>3</v>
      </c>
      <c r="G8" s="46" t="s">
        <v>77</v>
      </c>
      <c r="H8" s="6" t="s">
        <v>1</v>
      </c>
      <c r="I8" s="3" t="s">
        <v>2</v>
      </c>
      <c r="J8" s="82" t="s">
        <v>3</v>
      </c>
      <c r="K8" s="44" t="s">
        <v>63</v>
      </c>
      <c r="L8" s="44" t="s">
        <v>64</v>
      </c>
      <c r="M8" s="45" t="s">
        <v>1</v>
      </c>
      <c r="N8" s="46"/>
      <c r="O8" s="3" t="s">
        <v>2</v>
      </c>
      <c r="P8" s="7" t="s">
        <v>3</v>
      </c>
      <c r="Q8" s="5"/>
      <c r="R8" s="3" t="s">
        <v>4</v>
      </c>
      <c r="S8" s="46" t="s">
        <v>77</v>
      </c>
      <c r="T8" s="4" t="s">
        <v>5</v>
      </c>
      <c r="U8" s="44" t="s">
        <v>63</v>
      </c>
      <c r="V8" s="44" t="s">
        <v>64</v>
      </c>
      <c r="W8" s="46" t="s">
        <v>1</v>
      </c>
      <c r="X8" s="3" t="s">
        <v>2</v>
      </c>
      <c r="Y8" s="3" t="s">
        <v>3</v>
      </c>
      <c r="Z8" s="3" t="s">
        <v>4</v>
      </c>
      <c r="AA8" s="46" t="s">
        <v>77</v>
      </c>
      <c r="AB8" s="4" t="s">
        <v>5</v>
      </c>
      <c r="AC8" s="243"/>
      <c r="AD8" s="1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</row>
    <row r="9" spans="1:45" x14ac:dyDescent="0.2">
      <c r="A9" s="13" t="s">
        <v>82</v>
      </c>
      <c r="B9" s="191" t="s">
        <v>65</v>
      </c>
      <c r="C9" s="193">
        <f t="shared" ref="C9:C26" si="0">IF(SUM(D9,E9,F9,G9) &lt;&gt; 0,SUM(D9,E9,F9,G9),"")</f>
        <v>8</v>
      </c>
      <c r="D9" s="194" t="str">
        <f t="shared" ref="D9:D26" si="1">IF(SUM(H9,M9,W9) &lt;&gt; 0,SUM(H9,M9,W9),"")</f>
        <v/>
      </c>
      <c r="E9" s="194" t="str">
        <f t="shared" ref="E9:F26" si="2">IF(SUM(I9,O9,X9) &lt;&gt; 0,SUM(I9,O9,X9),"")</f>
        <v/>
      </c>
      <c r="F9" s="194">
        <f t="shared" si="2"/>
        <v>6</v>
      </c>
      <c r="G9" s="195">
        <f t="shared" ref="G9:G26" si="3">IF(SUM(S9,AA9) &lt;&gt; 0,SUM(AA9,S9),"")</f>
        <v>2</v>
      </c>
      <c r="H9" s="196"/>
      <c r="I9" s="194"/>
      <c r="J9" s="197"/>
      <c r="K9" s="85"/>
      <c r="L9" s="198">
        <v>1</v>
      </c>
      <c r="M9" s="196"/>
      <c r="N9" s="199"/>
      <c r="O9" s="197"/>
      <c r="P9" s="197">
        <v>6</v>
      </c>
      <c r="Q9" s="199"/>
      <c r="R9" s="200"/>
      <c r="S9" s="197">
        <v>2</v>
      </c>
      <c r="T9" s="201" t="s">
        <v>11</v>
      </c>
      <c r="U9" s="202"/>
      <c r="V9" s="198"/>
      <c r="W9" s="199"/>
      <c r="X9" s="194"/>
      <c r="Y9" s="194"/>
      <c r="Z9" s="200"/>
      <c r="AA9" s="203"/>
      <c r="AB9" s="201"/>
      <c r="AC9" s="68" t="s">
        <v>104</v>
      </c>
      <c r="AD9" s="1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</row>
    <row r="10" spans="1:45" x14ac:dyDescent="0.2">
      <c r="A10" s="54" t="s">
        <v>73</v>
      </c>
      <c r="B10" s="14" t="s">
        <v>27</v>
      </c>
      <c r="C10" s="15">
        <f t="shared" si="0"/>
        <v>6</v>
      </c>
      <c r="D10" s="16">
        <f t="shared" si="1"/>
        <v>4</v>
      </c>
      <c r="E10" s="16" t="str">
        <f t="shared" si="2"/>
        <v/>
      </c>
      <c r="F10" s="16">
        <f t="shared" si="2"/>
        <v>2</v>
      </c>
      <c r="G10" s="149" t="str">
        <f t="shared" si="3"/>
        <v/>
      </c>
      <c r="H10" s="17"/>
      <c r="I10" s="16"/>
      <c r="J10" s="19"/>
      <c r="K10" s="83"/>
      <c r="L10" s="47"/>
      <c r="M10" s="17">
        <v>2</v>
      </c>
      <c r="N10" s="18" t="s">
        <v>10</v>
      </c>
      <c r="O10" s="19"/>
      <c r="P10" s="19"/>
      <c r="Q10" s="18"/>
      <c r="R10" s="20"/>
      <c r="S10" s="153"/>
      <c r="T10" s="21"/>
      <c r="U10" s="78"/>
      <c r="V10" s="47"/>
      <c r="W10" s="18">
        <v>2</v>
      </c>
      <c r="X10" s="16"/>
      <c r="Y10" s="16">
        <v>2</v>
      </c>
      <c r="Z10" s="20" t="s">
        <v>9</v>
      </c>
      <c r="AA10" s="19"/>
      <c r="AB10" s="21"/>
      <c r="AC10" s="48" t="s">
        <v>35</v>
      </c>
      <c r="AD10" s="1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</row>
    <row r="11" spans="1:45" x14ac:dyDescent="0.2">
      <c r="A11" s="23" t="s">
        <v>89</v>
      </c>
      <c r="B11" s="24" t="s">
        <v>90</v>
      </c>
      <c r="C11" s="15">
        <f t="shared" si="0"/>
        <v>14</v>
      </c>
      <c r="D11" s="16">
        <f t="shared" si="1"/>
        <v>6</v>
      </c>
      <c r="E11" s="16" t="str">
        <f t="shared" si="2"/>
        <v/>
      </c>
      <c r="F11" s="16">
        <f t="shared" si="2"/>
        <v>6</v>
      </c>
      <c r="G11" s="149">
        <f t="shared" si="3"/>
        <v>2</v>
      </c>
      <c r="H11" s="17"/>
      <c r="I11" s="16"/>
      <c r="J11" s="19"/>
      <c r="K11" s="64">
        <v>3</v>
      </c>
      <c r="L11" s="47"/>
      <c r="M11" s="26">
        <v>6</v>
      </c>
      <c r="N11" s="27"/>
      <c r="O11" s="25"/>
      <c r="P11" s="28">
        <v>6</v>
      </c>
      <c r="Q11" s="27"/>
      <c r="R11" s="29"/>
      <c r="S11" s="163">
        <v>2</v>
      </c>
      <c r="T11" s="30" t="s">
        <v>11</v>
      </c>
      <c r="U11" s="79"/>
      <c r="V11" s="47"/>
      <c r="W11" s="27"/>
      <c r="X11" s="25"/>
      <c r="Y11" s="25"/>
      <c r="Z11" s="31"/>
      <c r="AA11" s="156"/>
      <c r="AB11" s="22"/>
      <c r="AC11" s="48" t="s">
        <v>107</v>
      </c>
      <c r="AD11" s="1"/>
    </row>
    <row r="12" spans="1:45" x14ac:dyDescent="0.2">
      <c r="A12" s="23" t="s">
        <v>93</v>
      </c>
      <c r="B12" s="24" t="s">
        <v>26</v>
      </c>
      <c r="C12" s="15">
        <f t="shared" si="0"/>
        <v>8</v>
      </c>
      <c r="D12" s="16">
        <f t="shared" si="1"/>
        <v>4</v>
      </c>
      <c r="E12" s="16" t="str">
        <f t="shared" si="2"/>
        <v/>
      </c>
      <c r="F12" s="16">
        <f t="shared" si="2"/>
        <v>4</v>
      </c>
      <c r="G12" s="149" t="str">
        <f t="shared" si="3"/>
        <v/>
      </c>
      <c r="H12" s="17"/>
      <c r="I12" s="16"/>
      <c r="J12" s="19"/>
      <c r="K12" s="64"/>
      <c r="L12" s="47"/>
      <c r="M12" s="26">
        <v>2</v>
      </c>
      <c r="N12" s="27" t="s">
        <v>10</v>
      </c>
      <c r="O12" s="25"/>
      <c r="P12" s="28"/>
      <c r="Q12" s="27"/>
      <c r="R12" s="29"/>
      <c r="S12" s="163"/>
      <c r="T12" s="30"/>
      <c r="U12" s="66">
        <v>1</v>
      </c>
      <c r="V12" s="47"/>
      <c r="W12" s="27">
        <v>2</v>
      </c>
      <c r="X12" s="25"/>
      <c r="Y12" s="25">
        <v>4</v>
      </c>
      <c r="Z12" s="29" t="s">
        <v>9</v>
      </c>
      <c r="AA12" s="163"/>
      <c r="AB12" s="30"/>
      <c r="AC12" s="48" t="s">
        <v>118</v>
      </c>
      <c r="AD12" s="1"/>
    </row>
    <row r="13" spans="1:45" x14ac:dyDescent="0.2">
      <c r="A13" s="23" t="s">
        <v>94</v>
      </c>
      <c r="B13" s="24" t="s">
        <v>32</v>
      </c>
      <c r="C13" s="15">
        <f t="shared" si="0"/>
        <v>6</v>
      </c>
      <c r="D13" s="16">
        <f t="shared" si="1"/>
        <v>2</v>
      </c>
      <c r="E13" s="16" t="str">
        <f t="shared" si="2"/>
        <v/>
      </c>
      <c r="F13" s="16">
        <f t="shared" si="2"/>
        <v>4</v>
      </c>
      <c r="G13" s="149" t="str">
        <f t="shared" si="3"/>
        <v/>
      </c>
      <c r="H13" s="17"/>
      <c r="I13" s="16"/>
      <c r="J13" s="19"/>
      <c r="K13" s="64">
        <v>1</v>
      </c>
      <c r="L13" s="47"/>
      <c r="M13" s="26">
        <v>2</v>
      </c>
      <c r="N13" s="27"/>
      <c r="O13" s="25"/>
      <c r="P13" s="28">
        <v>4</v>
      </c>
      <c r="Q13" s="27"/>
      <c r="R13" s="29" t="s">
        <v>29</v>
      </c>
      <c r="S13" s="163"/>
      <c r="T13" s="30"/>
      <c r="U13" s="66"/>
      <c r="V13" s="47"/>
      <c r="W13" s="27"/>
      <c r="X13" s="25"/>
      <c r="Y13" s="25"/>
      <c r="Z13" s="31"/>
      <c r="AA13" s="25"/>
      <c r="AB13" s="80"/>
      <c r="AC13" s="48" t="s">
        <v>118</v>
      </c>
      <c r="AD13" s="1"/>
    </row>
    <row r="14" spans="1:45" ht="25.5" x14ac:dyDescent="0.2">
      <c r="A14" s="54" t="s">
        <v>95</v>
      </c>
      <c r="B14" s="24" t="s">
        <v>32</v>
      </c>
      <c r="C14" s="15">
        <f t="shared" si="0"/>
        <v>10</v>
      </c>
      <c r="D14" s="16">
        <f t="shared" si="1"/>
        <v>4</v>
      </c>
      <c r="E14" s="16" t="str">
        <f t="shared" si="2"/>
        <v/>
      </c>
      <c r="F14" s="16">
        <f t="shared" si="2"/>
        <v>4</v>
      </c>
      <c r="G14" s="149">
        <f t="shared" si="3"/>
        <v>2</v>
      </c>
      <c r="H14" s="17"/>
      <c r="I14" s="16"/>
      <c r="J14" s="19"/>
      <c r="K14" s="83"/>
      <c r="L14" s="47"/>
      <c r="M14" s="26">
        <v>2</v>
      </c>
      <c r="N14" s="27" t="s">
        <v>10</v>
      </c>
      <c r="O14" s="25"/>
      <c r="P14" s="28"/>
      <c r="Q14" s="27"/>
      <c r="R14" s="31"/>
      <c r="S14" s="28"/>
      <c r="T14" s="22"/>
      <c r="U14" s="67">
        <v>1</v>
      </c>
      <c r="V14" s="47"/>
      <c r="W14" s="27">
        <v>2</v>
      </c>
      <c r="X14" s="25"/>
      <c r="Y14" s="25">
        <v>4</v>
      </c>
      <c r="Z14" s="31"/>
      <c r="AA14" s="25">
        <v>2</v>
      </c>
      <c r="AB14" s="80" t="s">
        <v>11</v>
      </c>
      <c r="AC14" s="48" t="s">
        <v>118</v>
      </c>
      <c r="AD14" s="1"/>
    </row>
    <row r="15" spans="1:45" x14ac:dyDescent="0.2">
      <c r="A15" s="23" t="s">
        <v>96</v>
      </c>
      <c r="B15" s="24" t="s">
        <v>31</v>
      </c>
      <c r="C15" s="15">
        <f t="shared" si="0"/>
        <v>8</v>
      </c>
      <c r="D15" s="16">
        <f t="shared" si="1"/>
        <v>4</v>
      </c>
      <c r="E15" s="16" t="str">
        <f t="shared" si="2"/>
        <v/>
      </c>
      <c r="F15" s="16">
        <f t="shared" si="2"/>
        <v>4</v>
      </c>
      <c r="G15" s="149" t="str">
        <f t="shared" si="3"/>
        <v/>
      </c>
      <c r="H15" s="17"/>
      <c r="I15" s="16"/>
      <c r="J15" s="19"/>
      <c r="K15" s="83"/>
      <c r="L15" s="47"/>
      <c r="M15" s="26">
        <v>2</v>
      </c>
      <c r="N15" s="27" t="s">
        <v>10</v>
      </c>
      <c r="O15" s="25"/>
      <c r="P15" s="28"/>
      <c r="Q15" s="27"/>
      <c r="R15" s="31"/>
      <c r="S15" s="28"/>
      <c r="T15" s="22"/>
      <c r="U15" s="67"/>
      <c r="V15" s="47">
        <v>1</v>
      </c>
      <c r="W15" s="27">
        <v>2</v>
      </c>
      <c r="X15" s="25"/>
      <c r="Y15" s="25">
        <v>4</v>
      </c>
      <c r="Z15" s="31" t="s">
        <v>29</v>
      </c>
      <c r="AA15" s="25"/>
      <c r="AB15" s="80"/>
      <c r="AC15" s="48" t="s">
        <v>118</v>
      </c>
      <c r="AD15" s="1"/>
    </row>
    <row r="16" spans="1:45" x14ac:dyDescent="0.2">
      <c r="A16" s="54" t="s">
        <v>97</v>
      </c>
      <c r="B16" s="24" t="s">
        <v>28</v>
      </c>
      <c r="C16" s="15">
        <f t="shared" si="0"/>
        <v>16</v>
      </c>
      <c r="D16" s="16">
        <f t="shared" si="1"/>
        <v>6</v>
      </c>
      <c r="E16" s="16" t="str">
        <f t="shared" si="2"/>
        <v/>
      </c>
      <c r="F16" s="16">
        <f t="shared" si="2"/>
        <v>8</v>
      </c>
      <c r="G16" s="149">
        <f t="shared" si="3"/>
        <v>2</v>
      </c>
      <c r="H16" s="17"/>
      <c r="I16" s="16"/>
      <c r="J16" s="19"/>
      <c r="K16" s="83"/>
      <c r="L16" s="47"/>
      <c r="M16" s="26">
        <v>2</v>
      </c>
      <c r="N16" s="27" t="s">
        <v>10</v>
      </c>
      <c r="O16" s="25"/>
      <c r="P16" s="28"/>
      <c r="Q16" s="27"/>
      <c r="R16" s="31"/>
      <c r="S16" s="28"/>
      <c r="T16" s="22"/>
      <c r="U16" s="80"/>
      <c r="V16" s="47" t="s">
        <v>12</v>
      </c>
      <c r="W16" s="27">
        <v>4</v>
      </c>
      <c r="X16" s="25"/>
      <c r="Y16" s="25">
        <v>8</v>
      </c>
      <c r="Z16" s="31" t="s">
        <v>12</v>
      </c>
      <c r="AA16" s="25">
        <v>2</v>
      </c>
      <c r="AB16" s="80" t="s">
        <v>11</v>
      </c>
      <c r="AC16" s="48" t="s">
        <v>30</v>
      </c>
      <c r="AD16" s="1"/>
    </row>
    <row r="17" spans="1:30" x14ac:dyDescent="0.2">
      <c r="A17" s="54" t="s">
        <v>98</v>
      </c>
      <c r="B17" s="24" t="s">
        <v>31</v>
      </c>
      <c r="C17" s="15">
        <f t="shared" ref="C17:C19" si="4">IF(SUM(D17,E17,F17,G17) &lt;&gt; 0,SUM(D17,E17,F17,G17),"")</f>
        <v>6</v>
      </c>
      <c r="D17" s="16">
        <f t="shared" ref="D17:D19" si="5">IF(SUM(H17,M17,W17) &lt;&gt; 0,SUM(H17,M17,W17),"")</f>
        <v>2</v>
      </c>
      <c r="E17" s="16" t="str">
        <f t="shared" ref="E17:E19" si="6">IF(SUM(I17,O17,X17) &lt;&gt; 0,SUM(I17,O17,X17),"")</f>
        <v/>
      </c>
      <c r="F17" s="16">
        <f t="shared" ref="F17:F19" si="7">IF(SUM(J17,P17,Y17) &lt;&gt; 0,SUM(J17,P17,Y17),"")</f>
        <v>4</v>
      </c>
      <c r="G17" s="149" t="str">
        <f t="shared" ref="G17:G19" si="8">IF(SUM(S17,AA17) &lt;&gt; 0,SUM(AA17,S17),"")</f>
        <v/>
      </c>
      <c r="H17" s="17"/>
      <c r="I17" s="16"/>
      <c r="J17" s="19"/>
      <c r="K17" s="83"/>
      <c r="L17" s="47">
        <v>1</v>
      </c>
      <c r="M17" s="26">
        <v>2</v>
      </c>
      <c r="N17" s="27"/>
      <c r="O17" s="25"/>
      <c r="P17" s="28">
        <v>4</v>
      </c>
      <c r="Q17" s="27"/>
      <c r="R17" s="31" t="s">
        <v>9</v>
      </c>
      <c r="S17" s="28"/>
      <c r="T17" s="22"/>
      <c r="U17" s="80"/>
      <c r="V17" s="47"/>
      <c r="W17" s="27"/>
      <c r="X17" s="25"/>
      <c r="Y17" s="25"/>
      <c r="Z17" s="31"/>
      <c r="AA17" s="25"/>
      <c r="AB17" s="80"/>
      <c r="AC17" s="48" t="s">
        <v>30</v>
      </c>
      <c r="AD17" s="1"/>
    </row>
    <row r="18" spans="1:30" x14ac:dyDescent="0.2">
      <c r="A18" s="54" t="s">
        <v>113</v>
      </c>
      <c r="B18" s="24"/>
      <c r="C18" s="15">
        <f t="shared" si="4"/>
        <v>2</v>
      </c>
      <c r="D18" s="16">
        <f t="shared" si="5"/>
        <v>2</v>
      </c>
      <c r="E18" s="16" t="str">
        <f t="shared" si="6"/>
        <v/>
      </c>
      <c r="F18" s="16" t="str">
        <f t="shared" si="7"/>
        <v/>
      </c>
      <c r="G18" s="149" t="str">
        <f t="shared" si="8"/>
        <v/>
      </c>
      <c r="H18" s="17"/>
      <c r="I18" s="16"/>
      <c r="J18" s="19"/>
      <c r="K18" s="83"/>
      <c r="L18" s="47"/>
      <c r="M18" s="26"/>
      <c r="N18" s="27"/>
      <c r="O18" s="25"/>
      <c r="P18" s="28"/>
      <c r="Q18" s="27"/>
      <c r="R18" s="31"/>
      <c r="S18" s="28"/>
      <c r="T18" s="22"/>
      <c r="U18" s="80"/>
      <c r="V18" s="47"/>
      <c r="W18" s="27">
        <v>2</v>
      </c>
      <c r="X18" s="25"/>
      <c r="Y18" s="25"/>
      <c r="Z18" s="31"/>
      <c r="AA18" s="25"/>
      <c r="AB18" s="80"/>
      <c r="AC18" s="48" t="s">
        <v>30</v>
      </c>
      <c r="AD18" s="1"/>
    </row>
    <row r="19" spans="1:30" x14ac:dyDescent="0.2">
      <c r="A19" s="54" t="s">
        <v>114</v>
      </c>
      <c r="B19" s="24"/>
      <c r="C19" s="15">
        <f t="shared" si="4"/>
        <v>2</v>
      </c>
      <c r="D19" s="16">
        <f t="shared" si="5"/>
        <v>2</v>
      </c>
      <c r="E19" s="16" t="str">
        <f t="shared" si="6"/>
        <v/>
      </c>
      <c r="F19" s="16" t="str">
        <f t="shared" si="7"/>
        <v/>
      </c>
      <c r="G19" s="149" t="str">
        <f t="shared" si="8"/>
        <v/>
      </c>
      <c r="H19" s="17"/>
      <c r="I19" s="16"/>
      <c r="J19" s="19"/>
      <c r="K19" s="83"/>
      <c r="L19" s="47"/>
      <c r="M19" s="26"/>
      <c r="N19" s="27"/>
      <c r="O19" s="25"/>
      <c r="P19" s="28"/>
      <c r="Q19" s="27"/>
      <c r="R19" s="31"/>
      <c r="S19" s="28"/>
      <c r="T19" s="22"/>
      <c r="U19" s="80"/>
      <c r="V19" s="47"/>
      <c r="W19" s="27">
        <v>2</v>
      </c>
      <c r="X19" s="25"/>
      <c r="Y19" s="25"/>
      <c r="Z19" s="31"/>
      <c r="AA19" s="25"/>
      <c r="AB19" s="80"/>
      <c r="AC19" s="48" t="s">
        <v>112</v>
      </c>
      <c r="AD19" s="1"/>
    </row>
    <row r="20" spans="1:30" x14ac:dyDescent="0.2">
      <c r="A20" s="23" t="s">
        <v>34</v>
      </c>
      <c r="B20" s="24" t="s">
        <v>26</v>
      </c>
      <c r="C20" s="15">
        <f t="shared" si="0"/>
        <v>8</v>
      </c>
      <c r="D20" s="16">
        <f t="shared" si="1"/>
        <v>4</v>
      </c>
      <c r="E20" s="16" t="str">
        <f t="shared" si="2"/>
        <v/>
      </c>
      <c r="F20" s="16">
        <f t="shared" si="2"/>
        <v>4</v>
      </c>
      <c r="G20" s="149" t="str">
        <f t="shared" si="3"/>
        <v/>
      </c>
      <c r="H20" s="17"/>
      <c r="I20" s="16"/>
      <c r="J20" s="19"/>
      <c r="K20" s="83"/>
      <c r="L20" s="47"/>
      <c r="M20" s="26">
        <v>2</v>
      </c>
      <c r="N20" s="27" t="s">
        <v>10</v>
      </c>
      <c r="O20" s="25"/>
      <c r="P20" s="28"/>
      <c r="Q20" s="27"/>
      <c r="R20" s="31"/>
      <c r="S20" s="28"/>
      <c r="T20" s="22"/>
      <c r="U20" s="67">
        <v>1</v>
      </c>
      <c r="V20" s="47"/>
      <c r="W20" s="27">
        <v>2</v>
      </c>
      <c r="X20" s="25"/>
      <c r="Y20" s="25">
        <v>4</v>
      </c>
      <c r="Z20" s="31" t="s">
        <v>29</v>
      </c>
      <c r="AA20" s="25"/>
      <c r="AB20" s="80"/>
      <c r="AC20" s="48" t="s">
        <v>115</v>
      </c>
      <c r="AD20" s="1"/>
    </row>
    <row r="21" spans="1:30" ht="25.5" x14ac:dyDescent="0.2">
      <c r="A21" s="23" t="s">
        <v>38</v>
      </c>
      <c r="B21" s="24" t="s">
        <v>31</v>
      </c>
      <c r="C21" s="15">
        <f t="shared" si="0"/>
        <v>2</v>
      </c>
      <c r="D21" s="16" t="str">
        <f t="shared" si="1"/>
        <v/>
      </c>
      <c r="E21" s="16" t="str">
        <f t="shared" si="2"/>
        <v/>
      </c>
      <c r="F21" s="16">
        <f t="shared" si="2"/>
        <v>2</v>
      </c>
      <c r="G21" s="149" t="str">
        <f t="shared" si="3"/>
        <v/>
      </c>
      <c r="H21" s="17"/>
      <c r="I21" s="16"/>
      <c r="J21" s="19"/>
      <c r="K21" s="64"/>
      <c r="L21" s="47">
        <v>1</v>
      </c>
      <c r="M21" s="26"/>
      <c r="N21" s="27"/>
      <c r="O21" s="25"/>
      <c r="P21" s="28">
        <v>2</v>
      </c>
      <c r="Q21" s="27"/>
      <c r="R21" s="29" t="s">
        <v>9</v>
      </c>
      <c r="S21" s="163"/>
      <c r="T21" s="30"/>
      <c r="U21" s="79"/>
      <c r="V21" s="47"/>
      <c r="W21" s="27"/>
      <c r="X21" s="25"/>
      <c r="Y21" s="25"/>
      <c r="Z21" s="29"/>
      <c r="AA21" s="164"/>
      <c r="AB21" s="79"/>
      <c r="AC21" s="48" t="s">
        <v>20</v>
      </c>
      <c r="AD21" s="1"/>
    </row>
    <row r="22" spans="1:30" x14ac:dyDescent="0.2">
      <c r="A22" s="54" t="s">
        <v>99</v>
      </c>
      <c r="B22" s="24" t="s">
        <v>31</v>
      </c>
      <c r="C22" s="15">
        <f t="shared" ref="C22" si="9">IF(SUM(D22,E22,F22,G22) &lt;&gt; 0,SUM(D22,E22,F22,G22),"")</f>
        <v>6</v>
      </c>
      <c r="D22" s="16">
        <f t="shared" ref="D22" si="10">IF(SUM(H22,M22,W22) &lt;&gt; 0,SUM(H22,M22,W22),"")</f>
        <v>2</v>
      </c>
      <c r="E22" s="16" t="str">
        <f t="shared" ref="E22" si="11">IF(SUM(I22,O22,X22) &lt;&gt; 0,SUM(I22,O22,X22),"")</f>
        <v/>
      </c>
      <c r="F22" s="16">
        <f t="shared" ref="F22" si="12">IF(SUM(J22,P22,Y22) &lt;&gt; 0,SUM(J22,P22,Y22),"")</f>
        <v>4</v>
      </c>
      <c r="G22" s="149" t="str">
        <f t="shared" ref="G22" si="13">IF(SUM(S22,AA22) &lt;&gt; 0,SUM(AA22,S22),"")</f>
        <v/>
      </c>
      <c r="H22" s="17"/>
      <c r="I22" s="16"/>
      <c r="J22" s="19"/>
      <c r="K22" s="64"/>
      <c r="L22" s="47">
        <v>1</v>
      </c>
      <c r="M22" s="26">
        <v>2</v>
      </c>
      <c r="N22" s="27"/>
      <c r="O22" s="25"/>
      <c r="P22" s="28">
        <v>4</v>
      </c>
      <c r="Q22" s="27"/>
      <c r="R22" s="29" t="s">
        <v>9</v>
      </c>
      <c r="S22" s="163"/>
      <c r="T22" s="30"/>
      <c r="U22" s="79"/>
      <c r="V22" s="47"/>
      <c r="W22" s="27"/>
      <c r="X22" s="25"/>
      <c r="Y22" s="25"/>
      <c r="Z22" s="29"/>
      <c r="AA22" s="164"/>
      <c r="AB22" s="79"/>
      <c r="AC22" s="48" t="s">
        <v>112</v>
      </c>
      <c r="AD22" s="1"/>
    </row>
    <row r="23" spans="1:30" x14ac:dyDescent="0.2">
      <c r="A23" s="23" t="s">
        <v>116</v>
      </c>
      <c r="B23" s="176"/>
      <c r="C23" s="15">
        <f t="shared" ref="C23:C25" si="14">IF(SUM(D23,E23,F23,G23) &lt;&gt; 0,SUM(D23,E23,F23,G23),"")</f>
        <v>2</v>
      </c>
      <c r="D23" s="16">
        <f t="shared" ref="D23:D25" si="15">IF(SUM(H23,M23,W23) &lt;&gt; 0,SUM(H23,M23,W23),"")</f>
        <v>2</v>
      </c>
      <c r="E23" s="16" t="str">
        <f t="shared" ref="E23" si="16">IF(SUM(I23,O23,X23) &lt;&gt; 0,SUM(I23,O23,X23),"")</f>
        <v/>
      </c>
      <c r="F23" s="16" t="str">
        <f t="shared" ref="F23" si="17">IF(SUM(J23,P23,Y23) &lt;&gt; 0,SUM(J23,P23,Y23),"")</f>
        <v/>
      </c>
      <c r="G23" s="149" t="str">
        <f t="shared" ref="G23" si="18">IF(SUM(S23,AA23) &lt;&gt; 0,SUM(AA23,S23),"")</f>
        <v/>
      </c>
      <c r="H23" s="17"/>
      <c r="I23" s="16"/>
      <c r="J23" s="19"/>
      <c r="K23" s="64"/>
      <c r="L23" s="47"/>
      <c r="M23" s="26"/>
      <c r="N23" s="27"/>
      <c r="O23" s="25"/>
      <c r="P23" s="28"/>
      <c r="Q23" s="27"/>
      <c r="R23" s="29"/>
      <c r="S23" s="163"/>
      <c r="T23" s="30"/>
      <c r="U23" s="79"/>
      <c r="V23" s="47"/>
      <c r="W23" s="27">
        <v>2</v>
      </c>
      <c r="X23" s="25"/>
      <c r="Y23" s="25"/>
      <c r="Z23" s="29"/>
      <c r="AA23" s="164"/>
      <c r="AB23" s="79"/>
      <c r="AC23" s="48" t="s">
        <v>30</v>
      </c>
      <c r="AD23" s="1"/>
    </row>
    <row r="24" spans="1:30" ht="25.5" x14ac:dyDescent="0.2">
      <c r="A24" s="23" t="s">
        <v>117</v>
      </c>
      <c r="B24" s="24"/>
      <c r="C24" s="15">
        <f t="shared" si="14"/>
        <v>2</v>
      </c>
      <c r="D24" s="25">
        <f t="shared" si="15"/>
        <v>2</v>
      </c>
      <c r="E24" s="25"/>
      <c r="F24" s="25"/>
      <c r="G24" s="206"/>
      <c r="H24" s="26"/>
      <c r="I24" s="25"/>
      <c r="J24" s="28"/>
      <c r="K24" s="65"/>
      <c r="L24" s="47"/>
      <c r="M24" s="26"/>
      <c r="N24" s="27"/>
      <c r="O24" s="25"/>
      <c r="P24" s="28"/>
      <c r="Q24" s="27"/>
      <c r="R24" s="29"/>
      <c r="S24" s="163"/>
      <c r="T24" s="30"/>
      <c r="U24" s="79"/>
      <c r="V24" s="47"/>
      <c r="W24" s="27">
        <v>2</v>
      </c>
      <c r="X24" s="25"/>
      <c r="Y24" s="25"/>
      <c r="Z24" s="29"/>
      <c r="AA24" s="164"/>
      <c r="AB24" s="79"/>
      <c r="AC24" s="48" t="s">
        <v>30</v>
      </c>
      <c r="AD24" s="1"/>
    </row>
    <row r="25" spans="1:30" x14ac:dyDescent="0.2">
      <c r="A25" s="23" t="s">
        <v>119</v>
      </c>
      <c r="B25" s="24"/>
      <c r="C25" s="205">
        <f t="shared" si="14"/>
        <v>2</v>
      </c>
      <c r="D25" s="25">
        <f t="shared" si="15"/>
        <v>2</v>
      </c>
      <c r="E25" s="25"/>
      <c r="F25" s="25"/>
      <c r="G25" s="206"/>
      <c r="H25" s="26"/>
      <c r="I25" s="25"/>
      <c r="J25" s="28"/>
      <c r="K25" s="65"/>
      <c r="L25" s="47"/>
      <c r="M25" s="26"/>
      <c r="N25" s="27"/>
      <c r="O25" s="25"/>
      <c r="P25" s="28"/>
      <c r="Q25" s="27"/>
      <c r="R25" s="29"/>
      <c r="S25" s="163"/>
      <c r="T25" s="30"/>
      <c r="U25" s="79"/>
      <c r="V25" s="47"/>
      <c r="W25" s="27">
        <v>2</v>
      </c>
      <c r="X25" s="25"/>
      <c r="Y25" s="25"/>
      <c r="Z25" s="29"/>
      <c r="AA25" s="164"/>
      <c r="AB25" s="79"/>
      <c r="AC25" s="48" t="s">
        <v>30</v>
      </c>
      <c r="AD25" s="1"/>
    </row>
    <row r="26" spans="1:30" ht="26.25" thickBot="1" x14ac:dyDescent="0.25">
      <c r="A26" s="74" t="s">
        <v>100</v>
      </c>
      <c r="B26" s="88" t="s">
        <v>101</v>
      </c>
      <c r="C26" s="69" t="str">
        <f t="shared" si="0"/>
        <v/>
      </c>
      <c r="D26" s="70" t="str">
        <f t="shared" si="1"/>
        <v/>
      </c>
      <c r="E26" s="70" t="str">
        <f t="shared" si="2"/>
        <v/>
      </c>
      <c r="F26" s="70" t="str">
        <f t="shared" si="2"/>
        <v/>
      </c>
      <c r="G26" s="190" t="str">
        <f t="shared" si="3"/>
        <v/>
      </c>
      <c r="H26" s="71"/>
      <c r="I26" s="70"/>
      <c r="J26" s="72"/>
      <c r="K26" s="86"/>
      <c r="L26" s="75"/>
      <c r="M26" s="71"/>
      <c r="N26" s="76"/>
      <c r="O26" s="70"/>
      <c r="P26" s="72"/>
      <c r="Q26" s="76"/>
      <c r="R26" s="77"/>
      <c r="S26" s="207"/>
      <c r="T26" s="208"/>
      <c r="U26" s="209"/>
      <c r="V26" s="75"/>
      <c r="W26" s="76"/>
      <c r="X26" s="70"/>
      <c r="Y26" s="70"/>
      <c r="Z26" s="210" t="s">
        <v>29</v>
      </c>
      <c r="AA26" s="70"/>
      <c r="AB26" s="211"/>
      <c r="AC26" s="212" t="s">
        <v>30</v>
      </c>
      <c r="AD26" s="1"/>
    </row>
    <row r="27" spans="1:3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customFormat="1" x14ac:dyDescent="0.2">
      <c r="A28" s="188" t="s">
        <v>22</v>
      </c>
      <c r="B28" s="187"/>
      <c r="C28" s="187"/>
      <c r="D28" s="187"/>
      <c r="E28" s="41" t="s">
        <v>66</v>
      </c>
      <c r="F28" s="41"/>
      <c r="G28" s="41"/>
      <c r="H28" s="187"/>
      <c r="I28" s="187"/>
      <c r="J28" s="187"/>
      <c r="K28" s="187"/>
      <c r="L28" s="187"/>
      <c r="M28" s="187"/>
      <c r="N28" s="187"/>
      <c r="O28" s="187"/>
      <c r="P28" s="187"/>
      <c r="Q28" s="42" t="s">
        <v>67</v>
      </c>
      <c r="R28" s="187"/>
      <c r="S28" s="187"/>
      <c r="T28" s="188"/>
      <c r="U28" s="188"/>
      <c r="V28" s="187"/>
      <c r="W28" s="187"/>
      <c r="X28" s="187"/>
      <c r="Y28" s="187" t="s">
        <v>68</v>
      </c>
      <c r="Z28" s="187"/>
      <c r="AA28" s="187"/>
      <c r="AB28" s="187"/>
      <c r="AC28" s="187"/>
      <c r="AD28" s="1"/>
    </row>
  </sheetData>
  <mergeCells count="13">
    <mergeCell ref="X1:AB1"/>
    <mergeCell ref="A4:B4"/>
    <mergeCell ref="D4:E4"/>
    <mergeCell ref="H6:L6"/>
    <mergeCell ref="M6:W6"/>
    <mergeCell ref="Z6:AD6"/>
    <mergeCell ref="AC7:AC8"/>
    <mergeCell ref="A7:A8"/>
    <mergeCell ref="B7:B8"/>
    <mergeCell ref="C7:G7"/>
    <mergeCell ref="H7:J7"/>
    <mergeCell ref="K7:T7"/>
    <mergeCell ref="U7:AB7"/>
  </mergeCells>
  <pageMargins left="0.25" right="0.25" top="0.75" bottom="0.75" header="0.3" footer="0.3"/>
  <pageSetup paperSize="9" scale="80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AT26"/>
  <sheetViews>
    <sheetView zoomScale="80" zoomScaleNormal="80" workbookViewId="0">
      <selection activeCell="G24" sqref="G24"/>
    </sheetView>
  </sheetViews>
  <sheetFormatPr defaultRowHeight="12.75" x14ac:dyDescent="0.2"/>
  <cols>
    <col min="1" max="1" width="41.85546875" style="10" customWidth="1"/>
    <col min="2" max="2" width="8.140625" style="10" customWidth="1"/>
    <col min="3" max="3" width="4.5703125" style="10" customWidth="1"/>
    <col min="4" max="5" width="4.28515625" style="10" customWidth="1"/>
    <col min="6" max="7" width="5.28515625" style="10" customWidth="1"/>
    <col min="8" max="10" width="3.140625" style="10" bestFit="1" customWidth="1"/>
    <col min="11" max="12" width="5" style="10" customWidth="1"/>
    <col min="13" max="13" width="3.140625" style="10" bestFit="1" customWidth="1"/>
    <col min="14" max="14" width="3.140625" style="10" customWidth="1"/>
    <col min="15" max="15" width="3.42578125" style="10" customWidth="1"/>
    <col min="16" max="16" width="3.28515625" style="10" customWidth="1"/>
    <col min="17" max="17" width="3.5703125" style="10" customWidth="1"/>
    <col min="18" max="18" width="5.7109375" style="10" bestFit="1" customWidth="1"/>
    <col min="19" max="19" width="5.140625" style="10" customWidth="1"/>
    <col min="20" max="20" width="5.42578125" style="10" customWidth="1"/>
    <col min="21" max="22" width="6" style="10" customWidth="1"/>
    <col min="23" max="25" width="3.42578125" style="10" customWidth="1"/>
    <col min="26" max="27" width="5.7109375" style="10" customWidth="1"/>
    <col min="28" max="28" width="4.5703125" style="10" customWidth="1"/>
    <col min="29" max="29" width="10.5703125" style="10" bestFit="1" customWidth="1"/>
    <col min="30" max="30" width="4.140625" style="10" customWidth="1"/>
    <col min="31" max="31" width="3.85546875" style="10" customWidth="1"/>
    <col min="32" max="32" width="4.42578125" style="10" customWidth="1"/>
    <col min="33" max="33" width="3.5703125" style="10" customWidth="1"/>
    <col min="34" max="34" width="1.85546875" style="10" bestFit="1" customWidth="1"/>
    <col min="35" max="35" width="4" style="10" customWidth="1"/>
    <col min="36" max="36" width="3.28515625" style="10" customWidth="1"/>
    <col min="37" max="16384" width="9.140625" style="10"/>
  </cols>
  <sheetData>
    <row r="1" spans="1:46" s="52" customFormat="1" x14ac:dyDescent="0.2">
      <c r="A1" s="11"/>
      <c r="B1" s="11"/>
      <c r="C1" s="11"/>
      <c r="D1" s="42"/>
      <c r="E1" s="42"/>
      <c r="F1" s="42"/>
      <c r="G1" s="42"/>
      <c r="H1" s="11" t="s">
        <v>21</v>
      </c>
      <c r="I1" s="11"/>
      <c r="J1" s="42"/>
      <c r="K1" s="42"/>
      <c r="L1" s="42"/>
      <c r="M1" s="42"/>
      <c r="N1" s="42"/>
      <c r="O1" s="42"/>
      <c r="P1" s="42"/>
      <c r="Q1" s="42"/>
      <c r="R1" s="42"/>
      <c r="S1" s="42"/>
      <c r="T1" s="11"/>
      <c r="U1" s="11"/>
      <c r="V1" s="11"/>
      <c r="W1" s="11"/>
      <c r="X1" s="249" t="s">
        <v>8</v>
      </c>
      <c r="Y1" s="249"/>
      <c r="Z1" s="249"/>
      <c r="AA1" s="249"/>
      <c r="AB1" s="249"/>
      <c r="AC1" s="11"/>
      <c r="AD1" s="11"/>
    </row>
    <row r="2" spans="1:46" s="52" customFormat="1" x14ac:dyDescent="0.2">
      <c r="A2" s="11"/>
      <c r="B2" s="41"/>
      <c r="C2" s="41"/>
      <c r="D2" s="41"/>
      <c r="E2" s="41"/>
      <c r="F2" s="41"/>
      <c r="G2" s="41"/>
      <c r="H2" s="11" t="s">
        <v>13</v>
      </c>
      <c r="I2" s="1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11"/>
      <c r="Y2" s="41"/>
      <c r="Z2" s="11" t="s">
        <v>15</v>
      </c>
      <c r="AA2" s="11"/>
      <c r="AB2" s="41"/>
      <c r="AC2" s="41"/>
      <c r="AD2" s="41"/>
    </row>
    <row r="3" spans="1:46" s="52" customFormat="1" x14ac:dyDescent="0.2">
      <c r="A3" s="11"/>
      <c r="B3" s="11"/>
      <c r="C3" s="11"/>
      <c r="D3" s="11"/>
      <c r="E3" s="11"/>
      <c r="F3" s="41" t="s">
        <v>7</v>
      </c>
      <c r="G3" s="41"/>
      <c r="H3" s="41"/>
      <c r="I3" s="41"/>
      <c r="J3" s="41"/>
      <c r="K3" s="41"/>
      <c r="L3" s="4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41"/>
    </row>
    <row r="4" spans="1:46" x14ac:dyDescent="0.2">
      <c r="A4" s="250" t="s">
        <v>23</v>
      </c>
      <c r="B4" s="250"/>
      <c r="C4" s="41"/>
      <c r="D4" s="251" t="s">
        <v>41</v>
      </c>
      <c r="E4" s="251"/>
      <c r="H4" s="12" t="s">
        <v>24</v>
      </c>
      <c r="I4" s="12"/>
      <c r="J4" s="9"/>
      <c r="K4" s="9"/>
      <c r="L4" s="9"/>
      <c r="M4" s="8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42" t="s">
        <v>76</v>
      </c>
      <c r="AC4" s="42"/>
      <c r="AD4" s="42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</row>
    <row r="5" spans="1:46" x14ac:dyDescent="0.2">
      <c r="A5" s="11"/>
      <c r="B5" s="11"/>
      <c r="C5" s="11"/>
      <c r="D5" s="12" t="s">
        <v>59</v>
      </c>
      <c r="H5" s="12"/>
      <c r="I5" s="41"/>
      <c r="J5" s="41"/>
      <c r="K5" s="41"/>
      <c r="L5" s="41"/>
      <c r="M5" s="4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</row>
    <row r="6" spans="1:46" ht="13.5" thickBot="1" x14ac:dyDescent="0.25">
      <c r="A6" s="11"/>
      <c r="B6" s="11"/>
      <c r="C6" s="11"/>
      <c r="D6" s="11"/>
      <c r="E6" s="11"/>
      <c r="F6" s="11"/>
      <c r="G6" s="11"/>
      <c r="H6" s="254" t="s">
        <v>39</v>
      </c>
      <c r="I6" s="254"/>
      <c r="J6" s="254"/>
      <c r="K6" s="254"/>
      <c r="L6" s="87"/>
      <c r="M6" s="253" t="s">
        <v>69</v>
      </c>
      <c r="N6" s="253"/>
      <c r="O6" s="253"/>
      <c r="P6" s="253"/>
      <c r="Q6" s="253"/>
      <c r="R6" s="253"/>
      <c r="S6" s="253"/>
      <c r="T6" s="253"/>
      <c r="U6" s="253"/>
      <c r="V6" s="253"/>
      <c r="W6" s="253"/>
      <c r="X6" s="11"/>
      <c r="Y6" s="11"/>
      <c r="Z6" s="249" t="s">
        <v>129</v>
      </c>
      <c r="AA6" s="249"/>
      <c r="AB6" s="249"/>
      <c r="AC6" s="249"/>
      <c r="AD6" s="249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</row>
    <row r="7" spans="1:46" ht="43.5" customHeight="1" thickBot="1" x14ac:dyDescent="0.25">
      <c r="A7" s="242" t="s">
        <v>6</v>
      </c>
      <c r="B7" s="242" t="s">
        <v>25</v>
      </c>
      <c r="C7" s="246" t="s">
        <v>14</v>
      </c>
      <c r="D7" s="247"/>
      <c r="E7" s="247"/>
      <c r="F7" s="247"/>
      <c r="G7" s="248"/>
      <c r="H7" s="246" t="s">
        <v>16</v>
      </c>
      <c r="I7" s="247"/>
      <c r="J7" s="248"/>
      <c r="K7" s="246" t="s">
        <v>17</v>
      </c>
      <c r="L7" s="247"/>
      <c r="M7" s="247"/>
      <c r="N7" s="247"/>
      <c r="O7" s="247"/>
      <c r="P7" s="247"/>
      <c r="Q7" s="247"/>
      <c r="R7" s="247"/>
      <c r="S7" s="247"/>
      <c r="T7" s="248"/>
      <c r="U7" s="246" t="s">
        <v>18</v>
      </c>
      <c r="V7" s="247"/>
      <c r="W7" s="247"/>
      <c r="X7" s="247"/>
      <c r="Y7" s="247"/>
      <c r="Z7" s="247"/>
      <c r="AA7" s="247"/>
      <c r="AB7" s="248"/>
      <c r="AC7" s="242" t="s">
        <v>19</v>
      </c>
      <c r="AD7" s="1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</row>
    <row r="8" spans="1:46" ht="71.25" thickBot="1" x14ac:dyDescent="0.25">
      <c r="A8" s="243"/>
      <c r="B8" s="243"/>
      <c r="C8" s="2" t="s">
        <v>0</v>
      </c>
      <c r="D8" s="3" t="s">
        <v>1</v>
      </c>
      <c r="E8" s="3" t="s">
        <v>2</v>
      </c>
      <c r="F8" s="162" t="s">
        <v>3</v>
      </c>
      <c r="G8" s="46" t="s">
        <v>77</v>
      </c>
      <c r="H8" s="6" t="s">
        <v>1</v>
      </c>
      <c r="I8" s="3" t="s">
        <v>2</v>
      </c>
      <c r="J8" s="4" t="s">
        <v>3</v>
      </c>
      <c r="K8" s="44" t="s">
        <v>63</v>
      </c>
      <c r="L8" s="44" t="s">
        <v>64</v>
      </c>
      <c r="M8" s="45" t="s">
        <v>1</v>
      </c>
      <c r="N8" s="46"/>
      <c r="O8" s="3" t="s">
        <v>2</v>
      </c>
      <c r="P8" s="7" t="s">
        <v>3</v>
      </c>
      <c r="Q8" s="5"/>
      <c r="R8" s="3" t="s">
        <v>4</v>
      </c>
      <c r="S8" s="46" t="s">
        <v>77</v>
      </c>
      <c r="T8" s="4" t="s">
        <v>5</v>
      </c>
      <c r="U8" s="44" t="s">
        <v>63</v>
      </c>
      <c r="V8" s="44" t="s">
        <v>64</v>
      </c>
      <c r="W8" s="46" t="s">
        <v>1</v>
      </c>
      <c r="X8" s="3" t="s">
        <v>2</v>
      </c>
      <c r="Y8" s="3" t="s">
        <v>3</v>
      </c>
      <c r="Z8" s="3" t="s">
        <v>4</v>
      </c>
      <c r="AA8" s="46" t="s">
        <v>77</v>
      </c>
      <c r="AB8" s="4" t="s">
        <v>5</v>
      </c>
      <c r="AC8" s="243"/>
      <c r="AD8" s="1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</row>
    <row r="9" spans="1:46" ht="25.5" x14ac:dyDescent="0.2">
      <c r="A9" s="59" t="s">
        <v>71</v>
      </c>
      <c r="B9" s="24" t="s">
        <v>31</v>
      </c>
      <c r="C9" s="15">
        <f>IF(SUM(D9,E9,F9,G9) &lt;&gt; 0,SUM(D9,E9,F9,G9),"")</f>
        <v>6</v>
      </c>
      <c r="D9" s="16" t="str">
        <f>IF(SUM(H9,M9,W9) &lt;&gt; 0,SUM(H9,M9,W9),"")</f>
        <v/>
      </c>
      <c r="E9" s="16">
        <f>IF(SUM(I9,O9,X9) &lt;&gt; 0,SUM(I9,O9,X9),"")</f>
        <v>6</v>
      </c>
      <c r="F9" s="16" t="str">
        <f>IF(SUM(J9,P9,Y9) &lt;&gt; 0,SUM(J9,P9,Y9),"")</f>
        <v/>
      </c>
      <c r="G9" s="149" t="str">
        <f>IF(SUM(S9,AA9) &lt;&gt; 0,SUM(AA9,S9),"")</f>
        <v/>
      </c>
      <c r="H9" s="17"/>
      <c r="I9" s="16"/>
      <c r="J9" s="19"/>
      <c r="K9" s="47"/>
      <c r="L9" s="90"/>
      <c r="M9" s="26"/>
      <c r="N9" s="27"/>
      <c r="O9" s="25">
        <v>2</v>
      </c>
      <c r="P9" s="28"/>
      <c r="Q9" s="27"/>
      <c r="R9" s="29"/>
      <c r="S9" s="155"/>
      <c r="T9" s="30"/>
      <c r="U9" s="47">
        <v>1</v>
      </c>
      <c r="V9" s="47"/>
      <c r="W9" s="27"/>
      <c r="X9" s="25">
        <v>4</v>
      </c>
      <c r="Y9" s="25"/>
      <c r="Z9" s="31" t="s">
        <v>9</v>
      </c>
      <c r="AA9" s="31"/>
      <c r="AB9" s="79"/>
      <c r="AC9" s="48" t="s">
        <v>30</v>
      </c>
      <c r="AD9" s="1"/>
    </row>
    <row r="10" spans="1:46" s="241" customFormat="1" ht="25.5" x14ac:dyDescent="0.2">
      <c r="A10" s="59" t="s">
        <v>130</v>
      </c>
      <c r="B10" s="24" t="s">
        <v>31</v>
      </c>
      <c r="C10" s="15">
        <f t="shared" ref="C10" si="0">IF(SUM(D10,E10,F10,G10) &lt;&gt; 0,SUM(D10,E10,F10,G10),"")</f>
        <v>6</v>
      </c>
      <c r="D10" s="16">
        <f t="shared" ref="D10" si="1">IF(SUM(H10,M10,W10) &lt;&gt; 0,SUM(H10,M10,W10),"")</f>
        <v>2</v>
      </c>
      <c r="E10" s="16">
        <f t="shared" ref="E10" si="2">IF(SUM(I10,O10,X10) &lt;&gt; 0,SUM(I10,O10,X10),"")</f>
        <v>4</v>
      </c>
      <c r="F10" s="16" t="str">
        <f t="shared" ref="F10" si="3">IF(SUM(J10,P10,Y10) &lt;&gt; 0,SUM(J10,P10,Y10),"")</f>
        <v/>
      </c>
      <c r="G10" s="149" t="str">
        <f t="shared" ref="G10" si="4">IF(SUM(S10,AA10) &lt;&gt; 0,SUM(AA10,S10),"")</f>
        <v/>
      </c>
      <c r="H10" s="17"/>
      <c r="I10" s="16"/>
      <c r="J10" s="19"/>
      <c r="K10" s="47"/>
      <c r="L10" s="90">
        <v>1</v>
      </c>
      <c r="M10" s="26">
        <v>2</v>
      </c>
      <c r="N10" s="27"/>
      <c r="O10" s="25">
        <v>4</v>
      </c>
      <c r="P10" s="28"/>
      <c r="Q10" s="27"/>
      <c r="R10" s="29" t="s">
        <v>29</v>
      </c>
      <c r="S10" s="155"/>
      <c r="T10" s="30"/>
      <c r="U10" s="47"/>
      <c r="V10" s="47"/>
      <c r="W10" s="27"/>
      <c r="X10" s="25"/>
      <c r="Y10" s="25"/>
      <c r="Z10" s="31"/>
      <c r="AA10" s="31"/>
      <c r="AB10" s="79"/>
      <c r="AC10" s="48" t="s">
        <v>30</v>
      </c>
      <c r="AD10" s="1"/>
    </row>
    <row r="11" spans="1:46" ht="34.5" customHeight="1" x14ac:dyDescent="0.2">
      <c r="A11" s="59" t="s">
        <v>131</v>
      </c>
      <c r="B11" s="24" t="s">
        <v>32</v>
      </c>
      <c r="C11" s="15">
        <f>IF(SUM(D11,E11,F11,G11) &lt;&gt; 0,SUM(D11,E11,F11,G11),"")</f>
        <v>10</v>
      </c>
      <c r="D11" s="16">
        <f>IF(SUM(H11,M11,W11) &lt;&gt; 0,SUM(H11,M11,W11),"")</f>
        <v>4</v>
      </c>
      <c r="E11" s="16" t="str">
        <f>IF(SUM(I11,O11,X11) &lt;&gt; 0,SUM(I11,O11,X11),"")</f>
        <v/>
      </c>
      <c r="F11" s="16">
        <f>IF(SUM(J11,P11,Y11) &lt;&gt; 0,SUM(J11,P11,Y11),"")</f>
        <v>4</v>
      </c>
      <c r="G11" s="149">
        <f>IF(SUM(S11,AA11) &lt;&gt; 0,SUM(AA11,S11),"")</f>
        <v>2</v>
      </c>
      <c r="H11" s="17"/>
      <c r="I11" s="16"/>
      <c r="J11" s="19"/>
      <c r="K11" s="47"/>
      <c r="L11" s="90"/>
      <c r="M11" s="26">
        <v>2</v>
      </c>
      <c r="N11" s="27" t="s">
        <v>10</v>
      </c>
      <c r="O11" s="25"/>
      <c r="P11" s="28"/>
      <c r="Q11" s="27"/>
      <c r="R11" s="29"/>
      <c r="S11" s="163"/>
      <c r="T11" s="30"/>
      <c r="U11" s="47">
        <v>1</v>
      </c>
      <c r="V11" s="47"/>
      <c r="W11" s="27">
        <v>2</v>
      </c>
      <c r="X11" s="25"/>
      <c r="Y11" s="25">
        <v>4</v>
      </c>
      <c r="Z11" s="31"/>
      <c r="AA11" s="28">
        <v>2</v>
      </c>
      <c r="AB11" s="22" t="s">
        <v>11</v>
      </c>
      <c r="AC11" s="48" t="s">
        <v>30</v>
      </c>
      <c r="AD11" s="1"/>
    </row>
    <row r="12" spans="1:46" x14ac:dyDescent="0.2">
      <c r="A12" s="59" t="s">
        <v>40</v>
      </c>
      <c r="B12" s="24" t="s">
        <v>28</v>
      </c>
      <c r="C12" s="15">
        <f>IF(SUM(D12,E12,F12,G12) &lt;&gt; 0,SUM(D12,E12,F12,G12),"")</f>
        <v>14</v>
      </c>
      <c r="D12" s="16">
        <f>IF(SUM(H12,M12,W12) &lt;&gt; 0,SUM(H12,M12,W12),"")</f>
        <v>6</v>
      </c>
      <c r="E12" s="16" t="str">
        <f>IF(SUM(I12,O12,X12) &lt;&gt; 0,SUM(I12,O12,X12),"")</f>
        <v/>
      </c>
      <c r="F12" s="16">
        <f>IF(SUM(J12,P12,Y12) &lt;&gt; 0,SUM(J12,P12,Y12),"")</f>
        <v>6</v>
      </c>
      <c r="G12" s="149">
        <f>IF(SUM(S12,AA12) &lt;&gt; 0,SUM(AA12,S12),"")</f>
        <v>2</v>
      </c>
      <c r="H12" s="17"/>
      <c r="I12" s="16"/>
      <c r="J12" s="19"/>
      <c r="K12" s="47" t="s">
        <v>36</v>
      </c>
      <c r="L12" s="90"/>
      <c r="M12" s="26">
        <v>6</v>
      </c>
      <c r="N12" s="27"/>
      <c r="O12" s="25"/>
      <c r="P12" s="28">
        <v>6</v>
      </c>
      <c r="Q12" s="27"/>
      <c r="R12" s="29" t="s">
        <v>36</v>
      </c>
      <c r="S12" s="163">
        <v>2</v>
      </c>
      <c r="T12" s="30" t="s">
        <v>11</v>
      </c>
      <c r="U12" s="47"/>
      <c r="V12" s="47"/>
      <c r="W12" s="27"/>
      <c r="X12" s="25"/>
      <c r="Y12" s="25"/>
      <c r="Z12" s="29"/>
      <c r="AA12" s="163"/>
      <c r="AB12" s="30"/>
      <c r="AC12" s="48" t="s">
        <v>30</v>
      </c>
      <c r="AD12" s="1"/>
    </row>
    <row r="13" spans="1:46" ht="39.75" customHeight="1" x14ac:dyDescent="0.2">
      <c r="A13" s="59" t="s">
        <v>132</v>
      </c>
      <c r="B13" s="24" t="s">
        <v>32</v>
      </c>
      <c r="C13" s="15">
        <f t="shared" ref="C13" si="5">IF(SUM(D13,E13,F13,G13) &lt;&gt; 0,SUM(D13,E13,F13,G13),"")</f>
        <v>16</v>
      </c>
      <c r="D13" s="16">
        <f t="shared" ref="D13" si="6">IF(SUM(H13,M13,W13) &lt;&gt; 0,SUM(H13,M13,W13),"")</f>
        <v>6</v>
      </c>
      <c r="E13" s="16" t="str">
        <f t="shared" ref="E13" si="7">IF(SUM(I13,O13,X13) &lt;&gt; 0,SUM(I13,O13,X13),"")</f>
        <v/>
      </c>
      <c r="F13" s="16">
        <f t="shared" ref="F13" si="8">IF(SUM(J13,P13,Y13) &lt;&gt; 0,SUM(J13,P13,Y13),"")</f>
        <v>8</v>
      </c>
      <c r="G13" s="149">
        <f t="shared" ref="G13" si="9">IF(SUM(S13,AA13) &lt;&gt; 0,SUM(AA13,S13),"")</f>
        <v>2</v>
      </c>
      <c r="H13" s="17"/>
      <c r="I13" s="16"/>
      <c r="J13" s="19"/>
      <c r="K13" s="47"/>
      <c r="L13" s="90"/>
      <c r="M13" s="26">
        <v>2</v>
      </c>
      <c r="N13" s="27" t="s">
        <v>10</v>
      </c>
      <c r="O13" s="25"/>
      <c r="P13" s="28"/>
      <c r="Q13" s="27"/>
      <c r="R13" s="31"/>
      <c r="S13" s="28"/>
      <c r="T13" s="22"/>
      <c r="U13" s="47">
        <v>1</v>
      </c>
      <c r="V13" s="47"/>
      <c r="W13" s="27">
        <v>4</v>
      </c>
      <c r="X13" s="25"/>
      <c r="Y13" s="25">
        <v>8</v>
      </c>
      <c r="Z13" s="31"/>
      <c r="AA13" s="28">
        <v>2</v>
      </c>
      <c r="AB13" s="22" t="s">
        <v>11</v>
      </c>
      <c r="AC13" s="48" t="s">
        <v>37</v>
      </c>
      <c r="AD13" s="1"/>
    </row>
    <row r="14" spans="1:46" ht="25.5" x14ac:dyDescent="0.2">
      <c r="A14" s="59" t="s">
        <v>133</v>
      </c>
      <c r="B14" s="24" t="s">
        <v>31</v>
      </c>
      <c r="C14" s="15">
        <f t="shared" ref="C14" si="10">IF(SUM(D14,E14,F14,G14) &lt;&gt; 0,SUM(D14,E14,F14,G14),"")</f>
        <v>6</v>
      </c>
      <c r="D14" s="16">
        <f t="shared" ref="D14" si="11">IF(SUM(H14,M14,W14) &lt;&gt; 0,SUM(H14,M14,W14),"")</f>
        <v>2</v>
      </c>
      <c r="E14" s="16" t="str">
        <f t="shared" ref="E14" si="12">IF(SUM(I14,O14,X14) &lt;&gt; 0,SUM(I14,O14,X14),"")</f>
        <v/>
      </c>
      <c r="F14" s="16">
        <f t="shared" ref="F14" si="13">IF(SUM(J14,P14,Y14) &lt;&gt; 0,SUM(J14,P14,Y14),"")</f>
        <v>4</v>
      </c>
      <c r="G14" s="149" t="str">
        <f t="shared" ref="G14" si="14">IF(SUM(S14,AA14) &lt;&gt; 0,SUM(AA14,S14),"")</f>
        <v/>
      </c>
      <c r="H14" s="17"/>
      <c r="I14" s="16"/>
      <c r="J14" s="19"/>
      <c r="K14" s="47">
        <v>1</v>
      </c>
      <c r="L14" s="90"/>
      <c r="M14" s="26">
        <v>2</v>
      </c>
      <c r="N14" s="27"/>
      <c r="O14" s="25"/>
      <c r="P14" s="28">
        <v>4</v>
      </c>
      <c r="Q14" s="27"/>
      <c r="R14" s="29" t="s">
        <v>29</v>
      </c>
      <c r="S14" s="163"/>
      <c r="T14" s="30"/>
      <c r="U14" s="47"/>
      <c r="V14" s="47"/>
      <c r="W14" s="27"/>
      <c r="X14" s="25"/>
      <c r="Y14" s="25"/>
      <c r="Z14" s="31"/>
      <c r="AA14" s="28"/>
      <c r="AB14" s="22"/>
      <c r="AC14" s="48" t="s">
        <v>30</v>
      </c>
      <c r="AD14" s="1"/>
    </row>
    <row r="15" spans="1:46" ht="18.75" customHeight="1" x14ac:dyDescent="0.2">
      <c r="A15" s="59" t="s">
        <v>139</v>
      </c>
      <c r="B15" s="24" t="s">
        <v>31</v>
      </c>
      <c r="C15" s="15">
        <f>IF(SUM(D15,E15,F15,G15) &lt;&gt; 0,SUM(D15,E15,F15,G15),"")</f>
        <v>8</v>
      </c>
      <c r="D15" s="16">
        <f>IF(SUM(H15,M15,W15) &lt;&gt; 0,SUM(H15,M15,W15),"")</f>
        <v>4</v>
      </c>
      <c r="E15" s="16">
        <f>IF(SUM(I15,O15,X15) &lt;&gt; 0,SUM(I15,O15,X15),"")</f>
        <v>4</v>
      </c>
      <c r="F15" s="16" t="str">
        <f>IF(SUM(J15,P15,Y15) &lt;&gt; 0,SUM(J15,P15,Y15),"")</f>
        <v/>
      </c>
      <c r="G15" s="149" t="str">
        <f>IF(SUM(S15,AA15) &lt;&gt; 0,SUM(AA15,S15),"")</f>
        <v/>
      </c>
      <c r="H15" s="17"/>
      <c r="I15" s="16"/>
      <c r="J15" s="19"/>
      <c r="K15" s="47"/>
      <c r="L15" s="90"/>
      <c r="M15" s="26">
        <v>2</v>
      </c>
      <c r="N15" s="27" t="s">
        <v>10</v>
      </c>
      <c r="O15" s="25"/>
      <c r="P15" s="28"/>
      <c r="Q15" s="27"/>
      <c r="R15" s="29"/>
      <c r="S15" s="155"/>
      <c r="T15" s="30"/>
      <c r="U15" s="47"/>
      <c r="V15" s="47">
        <v>1</v>
      </c>
      <c r="W15" s="27">
        <v>2</v>
      </c>
      <c r="X15" s="25">
        <v>4</v>
      </c>
      <c r="Y15" s="25"/>
      <c r="Z15" s="29" t="s">
        <v>29</v>
      </c>
      <c r="AA15" s="163"/>
      <c r="AB15" s="30"/>
      <c r="AC15" s="48" t="s">
        <v>30</v>
      </c>
      <c r="AD15" s="1"/>
    </row>
    <row r="16" spans="1:46" s="174" customFormat="1" ht="25.5" x14ac:dyDescent="0.2">
      <c r="A16" s="59" t="s">
        <v>140</v>
      </c>
      <c r="B16" s="24"/>
      <c r="C16" s="15">
        <f t="shared" ref="C16:C23" si="15">IF(SUM(D16,E16,F16,G16) &lt;&gt; 0,SUM(D16,E16,F16,G16),"")</f>
        <v>2</v>
      </c>
      <c r="D16" s="16">
        <f t="shared" ref="D16:D23" si="16">IF(SUM(H16,M16,W16) &lt;&gt; 0,SUM(H16,M16,W16),"")</f>
        <v>2</v>
      </c>
      <c r="E16" s="16" t="str">
        <f t="shared" ref="E16:E23" si="17">IF(SUM(I16,O16,X16) &lt;&gt; 0,SUM(I16,O16,X16),"")</f>
        <v/>
      </c>
      <c r="F16" s="16" t="str">
        <f t="shared" ref="F16:F23" si="18">IF(SUM(J16,P16,Y16) &lt;&gt; 0,SUM(J16,P16,Y16),"")</f>
        <v/>
      </c>
      <c r="G16" s="149" t="str">
        <f t="shared" ref="G16:G23" si="19">IF(SUM(S16,AA16) &lt;&gt; 0,SUM(AA16,S16),"")</f>
        <v/>
      </c>
      <c r="H16" s="17"/>
      <c r="I16" s="16"/>
      <c r="J16" s="19"/>
      <c r="K16" s="47"/>
      <c r="L16" s="90"/>
      <c r="M16" s="26"/>
      <c r="N16" s="27"/>
      <c r="O16" s="25"/>
      <c r="P16" s="28"/>
      <c r="Q16" s="27"/>
      <c r="R16" s="29"/>
      <c r="S16" s="163"/>
      <c r="T16" s="30"/>
      <c r="U16" s="47"/>
      <c r="V16" s="47"/>
      <c r="W16" s="27">
        <v>2</v>
      </c>
      <c r="X16" s="25"/>
      <c r="Y16" s="25"/>
      <c r="Z16" s="29"/>
      <c r="AA16" s="29"/>
      <c r="AB16" s="79"/>
      <c r="AC16" s="48" t="s">
        <v>30</v>
      </c>
      <c r="AD16" s="1"/>
    </row>
    <row r="17" spans="1:30" s="174" customFormat="1" x14ac:dyDescent="0.2">
      <c r="A17" s="59" t="s">
        <v>141</v>
      </c>
      <c r="B17" s="24" t="s">
        <v>32</v>
      </c>
      <c r="C17" s="15">
        <f t="shared" si="15"/>
        <v>12</v>
      </c>
      <c r="D17" s="16">
        <f t="shared" si="16"/>
        <v>4</v>
      </c>
      <c r="E17" s="16" t="str">
        <f t="shared" si="17"/>
        <v/>
      </c>
      <c r="F17" s="16">
        <f t="shared" si="18"/>
        <v>6</v>
      </c>
      <c r="G17" s="149">
        <f t="shared" si="19"/>
        <v>2</v>
      </c>
      <c r="H17" s="17"/>
      <c r="I17" s="16"/>
      <c r="J17" s="19"/>
      <c r="K17" s="47">
        <v>1</v>
      </c>
      <c r="L17" s="90"/>
      <c r="M17" s="26">
        <v>4</v>
      </c>
      <c r="N17" s="27"/>
      <c r="O17" s="25"/>
      <c r="P17" s="28">
        <v>6</v>
      </c>
      <c r="Q17" s="27"/>
      <c r="R17" s="29"/>
      <c r="S17" s="163">
        <v>2</v>
      </c>
      <c r="T17" s="30" t="s">
        <v>11</v>
      </c>
      <c r="U17" s="47"/>
      <c r="V17" s="47"/>
      <c r="W17" s="27"/>
      <c r="X17" s="25"/>
      <c r="Y17" s="25"/>
      <c r="Z17" s="31"/>
      <c r="AA17" s="31"/>
      <c r="AB17" s="79"/>
      <c r="AC17" s="48" t="s">
        <v>20</v>
      </c>
      <c r="AD17" s="1"/>
    </row>
    <row r="18" spans="1:30" s="174" customFormat="1" ht="25.5" x14ac:dyDescent="0.2">
      <c r="A18" s="59" t="s">
        <v>134</v>
      </c>
      <c r="B18" s="24" t="s">
        <v>28</v>
      </c>
      <c r="C18" s="15">
        <f t="shared" si="15"/>
        <v>12</v>
      </c>
      <c r="D18" s="16">
        <f t="shared" si="16"/>
        <v>4</v>
      </c>
      <c r="E18" s="16" t="str">
        <f t="shared" si="17"/>
        <v/>
      </c>
      <c r="F18" s="16">
        <f t="shared" si="18"/>
        <v>6</v>
      </c>
      <c r="G18" s="149">
        <f t="shared" si="19"/>
        <v>2</v>
      </c>
      <c r="H18" s="17"/>
      <c r="I18" s="16"/>
      <c r="J18" s="19"/>
      <c r="K18" s="47"/>
      <c r="L18" s="90"/>
      <c r="M18" s="26">
        <v>2</v>
      </c>
      <c r="N18" s="27" t="s">
        <v>10</v>
      </c>
      <c r="O18" s="25"/>
      <c r="P18" s="28"/>
      <c r="Q18" s="27"/>
      <c r="R18" s="29"/>
      <c r="S18" s="155"/>
      <c r="T18" s="30"/>
      <c r="U18" s="47">
        <v>1</v>
      </c>
      <c r="V18" s="47"/>
      <c r="W18" s="27">
        <v>2</v>
      </c>
      <c r="X18" s="25"/>
      <c r="Y18" s="25">
        <v>6</v>
      </c>
      <c r="Z18" s="31"/>
      <c r="AA18" s="25">
        <v>2</v>
      </c>
      <c r="AB18" s="79" t="s">
        <v>11</v>
      </c>
      <c r="AC18" s="48" t="s">
        <v>20</v>
      </c>
      <c r="AD18" s="1"/>
    </row>
    <row r="19" spans="1:30" s="241" customFormat="1" x14ac:dyDescent="0.2">
      <c r="A19" s="59" t="s">
        <v>142</v>
      </c>
      <c r="B19" s="24"/>
      <c r="C19" s="15">
        <f t="shared" ref="C19:C20" si="20">IF(SUM(D19,E19,F19,G19) &lt;&gt; 0,SUM(D19,E19,F19,G19),"")</f>
        <v>2</v>
      </c>
      <c r="D19" s="16">
        <f t="shared" ref="D19:D20" si="21">IF(SUM(H19,M19,W19) &lt;&gt; 0,SUM(H19,M19,W19),"")</f>
        <v>2</v>
      </c>
      <c r="E19" s="16" t="str">
        <f t="shared" ref="E19:E20" si="22">IF(SUM(I19,O19,X19) &lt;&gt; 0,SUM(I19,O19,X19),"")</f>
        <v/>
      </c>
      <c r="F19" s="16" t="str">
        <f t="shared" ref="F19:F20" si="23">IF(SUM(J19,P19,Y19) &lt;&gt; 0,SUM(J19,P19,Y19),"")</f>
        <v/>
      </c>
      <c r="G19" s="149" t="str">
        <f t="shared" ref="G19:G20" si="24">IF(SUM(S19,AA19) &lt;&gt; 0,SUM(AA19,S19),"")</f>
        <v/>
      </c>
      <c r="H19" s="17"/>
      <c r="I19" s="16"/>
      <c r="J19" s="19"/>
      <c r="K19" s="47"/>
      <c r="L19" s="90"/>
      <c r="M19" s="26"/>
      <c r="N19" s="27"/>
      <c r="O19" s="25"/>
      <c r="P19" s="28"/>
      <c r="Q19" s="27"/>
      <c r="R19" s="29"/>
      <c r="S19" s="163"/>
      <c r="T19" s="30"/>
      <c r="U19" s="47"/>
      <c r="V19" s="47"/>
      <c r="W19" s="27">
        <v>2</v>
      </c>
      <c r="X19" s="25"/>
      <c r="Y19" s="25"/>
      <c r="Z19" s="29"/>
      <c r="AA19" s="29"/>
      <c r="AB19" s="79"/>
      <c r="AC19" s="48" t="s">
        <v>30</v>
      </c>
      <c r="AD19" s="1"/>
    </row>
    <row r="20" spans="1:30" s="241" customFormat="1" x14ac:dyDescent="0.2">
      <c r="A20" s="59" t="s">
        <v>143</v>
      </c>
      <c r="B20" s="24"/>
      <c r="C20" s="15">
        <f t="shared" si="20"/>
        <v>2</v>
      </c>
      <c r="D20" s="16">
        <f t="shared" si="21"/>
        <v>2</v>
      </c>
      <c r="E20" s="16" t="str">
        <f t="shared" si="22"/>
        <v/>
      </c>
      <c r="F20" s="16" t="str">
        <f t="shared" si="23"/>
        <v/>
      </c>
      <c r="G20" s="149" t="str">
        <f t="shared" si="24"/>
        <v/>
      </c>
      <c r="H20" s="17"/>
      <c r="I20" s="16"/>
      <c r="J20" s="19"/>
      <c r="K20" s="47"/>
      <c r="L20" s="90"/>
      <c r="M20" s="26"/>
      <c r="N20" s="27"/>
      <c r="O20" s="25"/>
      <c r="P20" s="28"/>
      <c r="Q20" s="27"/>
      <c r="R20" s="29"/>
      <c r="S20" s="163"/>
      <c r="T20" s="30"/>
      <c r="U20" s="47"/>
      <c r="V20" s="47"/>
      <c r="W20" s="27">
        <v>2</v>
      </c>
      <c r="X20" s="25"/>
      <c r="Y20" s="25"/>
      <c r="Z20" s="29"/>
      <c r="AA20" s="29"/>
      <c r="AB20" s="79"/>
      <c r="AC20" s="48" t="s">
        <v>20</v>
      </c>
      <c r="AD20" s="1"/>
    </row>
    <row r="21" spans="1:30" ht="25.5" x14ac:dyDescent="0.2">
      <c r="A21" s="59" t="s">
        <v>135</v>
      </c>
      <c r="B21" s="24" t="s">
        <v>31</v>
      </c>
      <c r="C21" s="15">
        <f t="shared" si="15"/>
        <v>4</v>
      </c>
      <c r="D21" s="16">
        <f t="shared" si="16"/>
        <v>2</v>
      </c>
      <c r="E21" s="16" t="str">
        <f t="shared" si="17"/>
        <v/>
      </c>
      <c r="F21" s="16">
        <f t="shared" si="18"/>
        <v>2</v>
      </c>
      <c r="G21" s="149" t="str">
        <f t="shared" si="19"/>
        <v/>
      </c>
      <c r="H21" s="17"/>
      <c r="I21" s="16"/>
      <c r="J21" s="19"/>
      <c r="K21" s="47">
        <v>1</v>
      </c>
      <c r="L21" s="90"/>
      <c r="M21" s="26">
        <v>2</v>
      </c>
      <c r="N21" s="27"/>
      <c r="O21" s="25"/>
      <c r="P21" s="28">
        <v>2</v>
      </c>
      <c r="Q21" s="27"/>
      <c r="R21" s="31" t="s">
        <v>9</v>
      </c>
      <c r="S21" s="156"/>
      <c r="T21" s="22"/>
      <c r="U21" s="47"/>
      <c r="V21" s="47"/>
      <c r="W21" s="27"/>
      <c r="X21" s="25"/>
      <c r="Y21" s="25"/>
      <c r="Z21" s="31"/>
      <c r="AA21" s="28"/>
      <c r="AB21" s="22"/>
      <c r="AC21" s="48" t="s">
        <v>30</v>
      </c>
      <c r="AD21" s="1"/>
    </row>
    <row r="22" spans="1:30" ht="38.25" x14ac:dyDescent="0.2">
      <c r="A22" s="59" t="s">
        <v>136</v>
      </c>
      <c r="B22" s="24" t="s">
        <v>31</v>
      </c>
      <c r="C22" s="15">
        <f t="shared" si="15"/>
        <v>2</v>
      </c>
      <c r="D22" s="16" t="str">
        <f t="shared" si="16"/>
        <v/>
      </c>
      <c r="E22" s="16" t="str">
        <f t="shared" si="17"/>
        <v/>
      </c>
      <c r="F22" s="16">
        <f t="shared" si="18"/>
        <v>2</v>
      </c>
      <c r="G22" s="149" t="str">
        <f t="shared" si="19"/>
        <v/>
      </c>
      <c r="H22" s="17"/>
      <c r="I22" s="16"/>
      <c r="J22" s="19"/>
      <c r="K22" s="47"/>
      <c r="L22" s="90">
        <v>1</v>
      </c>
      <c r="M22" s="26"/>
      <c r="N22" s="27"/>
      <c r="O22" s="25"/>
      <c r="P22" s="28">
        <v>2</v>
      </c>
      <c r="Q22" s="27"/>
      <c r="R22" s="31" t="s">
        <v>9</v>
      </c>
      <c r="S22" s="156"/>
      <c r="T22" s="22"/>
      <c r="U22" s="47"/>
      <c r="V22" s="47"/>
      <c r="W22" s="27"/>
      <c r="X22" s="25"/>
      <c r="Y22" s="25"/>
      <c r="Z22" s="31"/>
      <c r="AA22" s="28"/>
      <c r="AB22" s="22"/>
      <c r="AC22" s="48" t="s">
        <v>30</v>
      </c>
      <c r="AD22" s="1"/>
    </row>
    <row r="23" spans="1:30" s="174" customFormat="1" x14ac:dyDescent="0.2">
      <c r="A23" s="59" t="s">
        <v>137</v>
      </c>
      <c r="B23" s="176"/>
      <c r="C23" s="15">
        <f t="shared" si="15"/>
        <v>2</v>
      </c>
      <c r="D23" s="16">
        <f t="shared" si="16"/>
        <v>2</v>
      </c>
      <c r="E23" s="16" t="str">
        <f t="shared" si="17"/>
        <v/>
      </c>
      <c r="F23" s="16" t="str">
        <f t="shared" si="18"/>
        <v/>
      </c>
      <c r="G23" s="149" t="str">
        <f t="shared" si="19"/>
        <v/>
      </c>
      <c r="H23" s="177"/>
      <c r="I23" s="165"/>
      <c r="J23" s="175"/>
      <c r="K23" s="55"/>
      <c r="L23" s="186"/>
      <c r="M23" s="178"/>
      <c r="N23" s="56"/>
      <c r="O23" s="57"/>
      <c r="P23" s="58"/>
      <c r="Q23" s="56"/>
      <c r="R23" s="179"/>
      <c r="S23" s="180"/>
      <c r="T23" s="181"/>
      <c r="U23" s="55"/>
      <c r="V23" s="55"/>
      <c r="W23" s="56">
        <v>2</v>
      </c>
      <c r="X23" s="57"/>
      <c r="Y23" s="57"/>
      <c r="Z23" s="179"/>
      <c r="AA23" s="180"/>
      <c r="AB23" s="181"/>
      <c r="AC23" s="48" t="s">
        <v>30</v>
      </c>
      <c r="AD23" s="1"/>
    </row>
    <row r="24" spans="1:30" ht="26.25" thickBot="1" x14ac:dyDescent="0.25">
      <c r="A24" s="59" t="s">
        <v>138</v>
      </c>
      <c r="B24" s="88" t="s">
        <v>144</v>
      </c>
      <c r="C24" s="33"/>
      <c r="D24" s="34"/>
      <c r="E24" s="34" t="str">
        <f>IF(SUM(I24,O24,X24) &lt;&gt; 0,SUM(I24,O24,X24),"")</f>
        <v/>
      </c>
      <c r="F24" s="34"/>
      <c r="G24" s="150"/>
      <c r="H24" s="35"/>
      <c r="I24" s="34"/>
      <c r="J24" s="37"/>
      <c r="K24" s="50"/>
      <c r="L24" s="91"/>
      <c r="M24" s="35"/>
      <c r="N24" s="36"/>
      <c r="O24" s="34"/>
      <c r="P24" s="37"/>
      <c r="Q24" s="36"/>
      <c r="R24" s="38"/>
      <c r="S24" s="157"/>
      <c r="T24" s="39"/>
      <c r="U24" s="50"/>
      <c r="V24" s="50"/>
      <c r="W24" s="36"/>
      <c r="X24" s="34"/>
      <c r="Y24" s="34"/>
      <c r="Z24" s="38" t="s">
        <v>29</v>
      </c>
      <c r="AA24" s="157"/>
      <c r="AB24" s="39"/>
      <c r="AC24" s="51" t="s">
        <v>30</v>
      </c>
      <c r="AD24" s="1"/>
    </row>
    <row r="25" spans="1:30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customFormat="1" x14ac:dyDescent="0.2">
      <c r="A26" s="43" t="s">
        <v>22</v>
      </c>
      <c r="B26" s="11"/>
      <c r="C26" s="11"/>
      <c r="D26" s="11"/>
      <c r="E26" s="41" t="s">
        <v>66</v>
      </c>
      <c r="F26" s="41"/>
      <c r="G26" s="41"/>
      <c r="H26" s="11"/>
      <c r="I26" s="11"/>
      <c r="J26" s="11"/>
      <c r="K26" s="11"/>
      <c r="L26" s="11"/>
      <c r="M26" s="11"/>
      <c r="N26" s="11"/>
      <c r="O26" s="11"/>
      <c r="P26" s="11"/>
      <c r="Q26" s="42" t="s">
        <v>67</v>
      </c>
      <c r="R26" s="11"/>
      <c r="S26" s="11"/>
      <c r="T26" s="43"/>
      <c r="U26" s="43"/>
      <c r="V26" s="11"/>
      <c r="W26" s="11"/>
      <c r="X26" s="11"/>
      <c r="Y26" s="11" t="s">
        <v>68</v>
      </c>
      <c r="Z26" s="11"/>
      <c r="AA26" s="11"/>
      <c r="AB26" s="11"/>
      <c r="AC26" s="11"/>
      <c r="AD26" s="1"/>
    </row>
  </sheetData>
  <mergeCells count="13">
    <mergeCell ref="A7:A8"/>
    <mergeCell ref="X1:AB1"/>
    <mergeCell ref="A4:B4"/>
    <mergeCell ref="D4:E4"/>
    <mergeCell ref="H6:K6"/>
    <mergeCell ref="M6:W6"/>
    <mergeCell ref="B7:B8"/>
    <mergeCell ref="C7:G7"/>
    <mergeCell ref="Z6:AD6"/>
    <mergeCell ref="H7:J7"/>
    <mergeCell ref="K7:T7"/>
    <mergeCell ref="U7:AB7"/>
    <mergeCell ref="AC7:AC8"/>
  </mergeCells>
  <pageMargins left="0.25" right="0.25" top="0.75" bottom="0.75" header="0.3" footer="0.3"/>
  <pageSetup paperSize="9" scale="8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9"/>
  <sheetViews>
    <sheetView zoomScale="80" zoomScaleNormal="80" workbookViewId="0">
      <selection activeCell="U7" sqref="U7:AB7"/>
    </sheetView>
  </sheetViews>
  <sheetFormatPr defaultRowHeight="12.75" x14ac:dyDescent="0.2"/>
  <cols>
    <col min="1" max="1" width="37.5703125" style="215" customWidth="1"/>
    <col min="2" max="2" width="10.28515625" style="215" customWidth="1"/>
    <col min="3" max="3" width="4.5703125" style="215" customWidth="1"/>
    <col min="4" max="5" width="4.28515625" style="215" customWidth="1"/>
    <col min="6" max="7" width="5.28515625" style="215" customWidth="1"/>
    <col min="8" max="10" width="3.140625" style="215" bestFit="1" customWidth="1"/>
    <col min="11" max="11" width="3.140625" style="215" customWidth="1"/>
    <col min="12" max="12" width="5" style="215" customWidth="1"/>
    <col min="13" max="13" width="3.140625" style="215" bestFit="1" customWidth="1"/>
    <col min="14" max="14" width="3.140625" style="215" customWidth="1"/>
    <col min="15" max="15" width="3.42578125" style="215" customWidth="1"/>
    <col min="16" max="16" width="3.28515625" style="215" customWidth="1"/>
    <col min="17" max="17" width="3.5703125" style="215" customWidth="1"/>
    <col min="18" max="19" width="5.140625" style="215" customWidth="1"/>
    <col min="20" max="21" width="5.42578125" style="215" customWidth="1"/>
    <col min="22" max="22" width="6" style="215" customWidth="1"/>
    <col min="23" max="25" width="3.42578125" style="215" customWidth="1"/>
    <col min="26" max="27" width="5.7109375" style="215" customWidth="1"/>
    <col min="28" max="28" width="4.5703125" style="215" customWidth="1"/>
    <col min="29" max="29" width="10.5703125" style="215" bestFit="1" customWidth="1"/>
    <col min="30" max="30" width="4.140625" style="215" customWidth="1"/>
    <col min="31" max="31" width="3.85546875" style="215" customWidth="1"/>
    <col min="32" max="16384" width="9.140625" style="215"/>
  </cols>
  <sheetData>
    <row r="1" spans="1:31" s="92" customFormat="1" x14ac:dyDescent="0.2">
      <c r="A1" s="213"/>
      <c r="B1" s="213"/>
      <c r="C1" s="213"/>
      <c r="D1" s="42"/>
      <c r="E1" s="42"/>
      <c r="F1" s="42"/>
      <c r="G1" s="42"/>
      <c r="H1" s="213" t="s">
        <v>21</v>
      </c>
      <c r="I1" s="213"/>
      <c r="J1" s="42"/>
      <c r="K1" s="42"/>
      <c r="L1" s="42"/>
      <c r="M1" s="42"/>
      <c r="N1" s="42"/>
      <c r="O1" s="42"/>
      <c r="P1" s="42"/>
      <c r="Q1" s="42"/>
      <c r="R1" s="42"/>
      <c r="S1" s="42"/>
      <c r="T1" s="213"/>
      <c r="U1" s="213"/>
      <c r="V1" s="213"/>
      <c r="W1" s="213"/>
      <c r="X1" s="249" t="s">
        <v>8</v>
      </c>
      <c r="Y1" s="249"/>
      <c r="Z1" s="249"/>
      <c r="AA1" s="249"/>
      <c r="AB1" s="249"/>
      <c r="AC1" s="213"/>
      <c r="AD1" s="213"/>
    </row>
    <row r="2" spans="1:31" s="92" customFormat="1" x14ac:dyDescent="0.2">
      <c r="A2" s="213"/>
      <c r="B2" s="41"/>
      <c r="C2" s="41"/>
      <c r="D2" s="41"/>
      <c r="E2" s="41"/>
      <c r="F2" s="41"/>
      <c r="G2" s="41"/>
      <c r="H2" s="213" t="s">
        <v>13</v>
      </c>
      <c r="I2" s="213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213"/>
      <c r="Y2" s="41"/>
      <c r="Z2" s="213" t="s">
        <v>15</v>
      </c>
      <c r="AA2" s="213"/>
      <c r="AB2" s="41"/>
      <c r="AC2" s="41"/>
      <c r="AD2" s="41"/>
    </row>
    <row r="3" spans="1:31" s="92" customFormat="1" x14ac:dyDescent="0.2">
      <c r="A3" s="213"/>
      <c r="B3" s="213"/>
      <c r="C3" s="213"/>
      <c r="D3" s="213"/>
      <c r="E3" s="213"/>
      <c r="F3" s="41" t="s">
        <v>7</v>
      </c>
      <c r="G3" s="41"/>
      <c r="H3" s="41"/>
      <c r="I3" s="41"/>
      <c r="J3" s="41"/>
      <c r="K3" s="41"/>
      <c r="L3" s="41"/>
      <c r="M3" s="213"/>
      <c r="N3" s="213"/>
      <c r="O3" s="213"/>
      <c r="P3" s="213"/>
      <c r="Q3" s="213"/>
      <c r="R3" s="213"/>
      <c r="S3" s="213"/>
      <c r="T3" s="213"/>
      <c r="U3" s="213"/>
      <c r="V3" s="213"/>
      <c r="W3" s="213"/>
      <c r="X3" s="213"/>
      <c r="Y3" s="213"/>
      <c r="Z3" s="213"/>
      <c r="AA3" s="213"/>
      <c r="AB3" s="213"/>
      <c r="AC3" s="213"/>
      <c r="AD3" s="41"/>
    </row>
    <row r="4" spans="1:31" x14ac:dyDescent="0.2">
      <c r="A4" s="250" t="s">
        <v>23</v>
      </c>
      <c r="B4" s="250"/>
      <c r="C4" s="41"/>
      <c r="D4" s="251" t="s">
        <v>41</v>
      </c>
      <c r="E4" s="251"/>
      <c r="H4" s="12" t="s">
        <v>24</v>
      </c>
      <c r="I4" s="12"/>
      <c r="J4" s="9"/>
      <c r="K4" s="9"/>
      <c r="L4" s="9"/>
      <c r="M4" s="8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213"/>
      <c r="AA4" s="213"/>
      <c r="AB4" s="42" t="s">
        <v>76</v>
      </c>
      <c r="AC4" s="42"/>
      <c r="AD4" s="42"/>
      <c r="AE4" s="40"/>
    </row>
    <row r="5" spans="1:31" x14ac:dyDescent="0.2">
      <c r="A5" s="213"/>
      <c r="B5" s="213"/>
      <c r="C5" s="213"/>
      <c r="D5" s="12" t="s">
        <v>78</v>
      </c>
      <c r="H5" s="12"/>
      <c r="I5" s="41"/>
      <c r="J5" s="41"/>
      <c r="K5" s="41"/>
      <c r="L5" s="41"/>
      <c r="M5" s="41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  <c r="Z5" s="213"/>
      <c r="AA5" s="213"/>
      <c r="AB5" s="213"/>
      <c r="AC5" s="213"/>
      <c r="AD5" s="213"/>
      <c r="AE5" s="40"/>
    </row>
    <row r="6" spans="1:31" ht="13.5" thickBot="1" x14ac:dyDescent="0.25">
      <c r="A6" s="213"/>
      <c r="B6" s="213"/>
      <c r="C6" s="213"/>
      <c r="D6" s="213"/>
      <c r="E6" s="213"/>
      <c r="F6" s="213"/>
      <c r="G6" s="213"/>
      <c r="H6" s="254" t="s">
        <v>42</v>
      </c>
      <c r="I6" s="254"/>
      <c r="J6" s="254"/>
      <c r="K6" s="254"/>
      <c r="L6" s="254"/>
      <c r="M6" s="253" t="s">
        <v>69</v>
      </c>
      <c r="N6" s="253"/>
      <c r="O6" s="253"/>
      <c r="P6" s="253"/>
      <c r="Q6" s="253"/>
      <c r="R6" s="253"/>
      <c r="S6" s="253"/>
      <c r="T6" s="253"/>
      <c r="U6" s="253"/>
      <c r="V6" s="253"/>
      <c r="W6" s="253"/>
      <c r="X6" s="253"/>
      <c r="Y6" s="213"/>
      <c r="Z6" s="249" t="s">
        <v>129</v>
      </c>
      <c r="AA6" s="249"/>
      <c r="AB6" s="249"/>
      <c r="AC6" s="249"/>
      <c r="AD6" s="249"/>
      <c r="AE6" s="40"/>
    </row>
    <row r="7" spans="1:31" ht="43.5" customHeight="1" thickBot="1" x14ac:dyDescent="0.25">
      <c r="A7" s="242" t="s">
        <v>6</v>
      </c>
      <c r="B7" s="242" t="s">
        <v>25</v>
      </c>
      <c r="C7" s="246" t="s">
        <v>14</v>
      </c>
      <c r="D7" s="247"/>
      <c r="E7" s="247"/>
      <c r="F7" s="247"/>
      <c r="G7" s="248"/>
      <c r="H7" s="246" t="s">
        <v>16</v>
      </c>
      <c r="I7" s="247"/>
      <c r="J7" s="248"/>
      <c r="K7" s="246" t="s">
        <v>17</v>
      </c>
      <c r="L7" s="247"/>
      <c r="M7" s="247"/>
      <c r="N7" s="247"/>
      <c r="O7" s="247"/>
      <c r="P7" s="247"/>
      <c r="Q7" s="247"/>
      <c r="R7" s="247"/>
      <c r="S7" s="247"/>
      <c r="T7" s="248"/>
      <c r="U7" s="246" t="s">
        <v>18</v>
      </c>
      <c r="V7" s="247"/>
      <c r="W7" s="247"/>
      <c r="X7" s="247"/>
      <c r="Y7" s="247"/>
      <c r="Z7" s="247"/>
      <c r="AA7" s="247"/>
      <c r="AB7" s="248"/>
      <c r="AC7" s="242" t="s">
        <v>19</v>
      </c>
      <c r="AD7" s="1"/>
      <c r="AE7" s="40"/>
    </row>
    <row r="8" spans="1:31" ht="71.25" thickBot="1" x14ac:dyDescent="0.25">
      <c r="A8" s="243"/>
      <c r="B8" s="243"/>
      <c r="C8" s="2" t="s">
        <v>0</v>
      </c>
      <c r="D8" s="3" t="s">
        <v>1</v>
      </c>
      <c r="E8" s="3" t="s">
        <v>2</v>
      </c>
      <c r="F8" s="162" t="s">
        <v>3</v>
      </c>
      <c r="G8" s="46" t="s">
        <v>77</v>
      </c>
      <c r="H8" s="6" t="s">
        <v>1</v>
      </c>
      <c r="I8" s="3" t="s">
        <v>2</v>
      </c>
      <c r="J8" s="82" t="s">
        <v>3</v>
      </c>
      <c r="K8" s="44" t="s">
        <v>63</v>
      </c>
      <c r="L8" s="44" t="s">
        <v>64</v>
      </c>
      <c r="M8" s="45" t="s">
        <v>1</v>
      </c>
      <c r="N8" s="46"/>
      <c r="O8" s="3" t="s">
        <v>2</v>
      </c>
      <c r="P8" s="7" t="s">
        <v>3</v>
      </c>
      <c r="Q8" s="5"/>
      <c r="R8" s="3" t="s">
        <v>4</v>
      </c>
      <c r="S8" s="46" t="s">
        <v>77</v>
      </c>
      <c r="T8" s="4" t="s">
        <v>5</v>
      </c>
      <c r="U8" s="44" t="s">
        <v>63</v>
      </c>
      <c r="V8" s="44" t="s">
        <v>64</v>
      </c>
      <c r="W8" s="46" t="s">
        <v>1</v>
      </c>
      <c r="X8" s="3" t="s">
        <v>2</v>
      </c>
      <c r="Y8" s="3" t="s">
        <v>3</v>
      </c>
      <c r="Z8" s="3" t="s">
        <v>4</v>
      </c>
      <c r="AA8" s="46" t="s">
        <v>77</v>
      </c>
      <c r="AB8" s="4" t="s">
        <v>5</v>
      </c>
      <c r="AC8" s="243"/>
      <c r="AD8" s="1"/>
      <c r="AE8" s="40"/>
    </row>
    <row r="9" spans="1:31" ht="24" x14ac:dyDescent="0.2">
      <c r="A9" s="146" t="s">
        <v>74</v>
      </c>
      <c r="B9" s="137">
        <v>340</v>
      </c>
      <c r="C9" s="95" t="str">
        <f t="shared" ref="C9:C15" si="0">IF(SUM(D9,E9,F9,G9) &lt;&gt; 0,SUM(D9,E9,F9,G9),"")</f>
        <v/>
      </c>
      <c r="D9" s="96" t="str">
        <f t="shared" ref="D9:D15" si="1">IF(SUM(H9,M9,W9) &lt;&gt; 0,SUM(H9,M9,W9),"")</f>
        <v/>
      </c>
      <c r="E9" s="96" t="str">
        <f t="shared" ref="E9:F15" si="2">IF(SUM(I9,O9,X9) &lt;&gt; 0,SUM(I9,O9,X9),"")</f>
        <v/>
      </c>
      <c r="F9" s="96" t="str">
        <f t="shared" si="2"/>
        <v/>
      </c>
      <c r="G9" s="151" t="str">
        <f t="shared" ref="G9:G15" si="3">IF(SUM(S9,AA9) &lt;&gt; 0,SUM(AA9,S9),"")</f>
        <v/>
      </c>
      <c r="H9" s="140"/>
      <c r="I9" s="138"/>
      <c r="J9" s="139"/>
      <c r="K9" s="141"/>
      <c r="L9" s="141"/>
      <c r="M9" s="142"/>
      <c r="N9" s="143"/>
      <c r="O9" s="138"/>
      <c r="P9" s="139"/>
      <c r="Q9" s="143"/>
      <c r="R9" s="105" t="s">
        <v>9</v>
      </c>
      <c r="S9" s="159"/>
      <c r="T9" s="144"/>
      <c r="U9" s="145"/>
      <c r="V9" s="141"/>
      <c r="W9" s="143"/>
      <c r="X9" s="138"/>
      <c r="Y9" s="138"/>
      <c r="Z9" s="138"/>
      <c r="AA9" s="139"/>
      <c r="AB9" s="144"/>
      <c r="AC9" s="136" t="s">
        <v>35</v>
      </c>
      <c r="AD9" s="1"/>
      <c r="AE9" s="40"/>
    </row>
    <row r="10" spans="1:31" s="112" customFormat="1" ht="25.5" x14ac:dyDescent="0.2">
      <c r="A10" s="59" t="s">
        <v>120</v>
      </c>
      <c r="B10" s="129" t="s">
        <v>28</v>
      </c>
      <c r="C10" s="95">
        <f t="shared" si="0"/>
        <v>16</v>
      </c>
      <c r="D10" s="96">
        <f t="shared" si="1"/>
        <v>8</v>
      </c>
      <c r="E10" s="96" t="str">
        <f t="shared" si="2"/>
        <v/>
      </c>
      <c r="F10" s="96">
        <f t="shared" si="2"/>
        <v>6</v>
      </c>
      <c r="G10" s="151">
        <f t="shared" si="3"/>
        <v>2</v>
      </c>
      <c r="H10" s="97"/>
      <c r="I10" s="96"/>
      <c r="J10" s="98"/>
      <c r="K10" s="113"/>
      <c r="L10" s="100"/>
      <c r="M10" s="101">
        <v>2</v>
      </c>
      <c r="N10" s="102" t="s">
        <v>10</v>
      </c>
      <c r="O10" s="103"/>
      <c r="P10" s="104"/>
      <c r="Q10" s="102"/>
      <c r="R10" s="105"/>
      <c r="S10" s="166"/>
      <c r="T10" s="106"/>
      <c r="U10" s="107"/>
      <c r="V10" s="100" t="s">
        <v>12</v>
      </c>
      <c r="W10" s="102">
        <v>6</v>
      </c>
      <c r="X10" s="103"/>
      <c r="Y10" s="103">
        <v>6</v>
      </c>
      <c r="Z10" s="108" t="s">
        <v>12</v>
      </c>
      <c r="AA10" s="161">
        <v>2</v>
      </c>
      <c r="AB10" s="109" t="s">
        <v>11</v>
      </c>
      <c r="AC10" s="110" t="s">
        <v>118</v>
      </c>
      <c r="AD10" s="111"/>
    </row>
    <row r="11" spans="1:31" s="112" customFormat="1" x14ac:dyDescent="0.2">
      <c r="A11" s="128" t="s">
        <v>121</v>
      </c>
      <c r="B11" s="129" t="s">
        <v>28</v>
      </c>
      <c r="C11" s="95">
        <f t="shared" si="0"/>
        <v>16</v>
      </c>
      <c r="D11" s="96">
        <f t="shared" si="1"/>
        <v>8</v>
      </c>
      <c r="E11" s="96" t="str">
        <f t="shared" si="2"/>
        <v/>
      </c>
      <c r="F11" s="96">
        <f t="shared" si="2"/>
        <v>6</v>
      </c>
      <c r="G11" s="151">
        <f t="shared" si="3"/>
        <v>2</v>
      </c>
      <c r="H11" s="97"/>
      <c r="I11" s="96"/>
      <c r="J11" s="98"/>
      <c r="K11" s="99"/>
      <c r="L11" s="130"/>
      <c r="M11" s="97">
        <v>2</v>
      </c>
      <c r="N11" s="131" t="s">
        <v>10</v>
      </c>
      <c r="O11" s="96"/>
      <c r="P11" s="98"/>
      <c r="Q11" s="131"/>
      <c r="R11" s="132"/>
      <c r="S11" s="167"/>
      <c r="T11" s="133"/>
      <c r="U11" s="134"/>
      <c r="V11" s="100" t="s">
        <v>12</v>
      </c>
      <c r="W11" s="131">
        <v>6</v>
      </c>
      <c r="X11" s="96"/>
      <c r="Y11" s="96">
        <v>6</v>
      </c>
      <c r="Z11" s="108" t="s">
        <v>12</v>
      </c>
      <c r="AA11" s="103">
        <v>2</v>
      </c>
      <c r="AB11" s="168" t="s">
        <v>11</v>
      </c>
      <c r="AC11" s="110" t="s">
        <v>118</v>
      </c>
      <c r="AD11" s="111"/>
    </row>
    <row r="12" spans="1:31" s="112" customFormat="1" ht="27" customHeight="1" x14ac:dyDescent="0.2">
      <c r="A12" s="93" t="s">
        <v>122</v>
      </c>
      <c r="B12" s="94" t="s">
        <v>32</v>
      </c>
      <c r="C12" s="95">
        <f t="shared" si="0"/>
        <v>10</v>
      </c>
      <c r="D12" s="96">
        <f t="shared" si="1"/>
        <v>4</v>
      </c>
      <c r="E12" s="96" t="str">
        <f t="shared" si="2"/>
        <v/>
      </c>
      <c r="F12" s="96">
        <f t="shared" si="2"/>
        <v>4</v>
      </c>
      <c r="G12" s="151">
        <f t="shared" si="3"/>
        <v>2</v>
      </c>
      <c r="H12" s="97"/>
      <c r="I12" s="96"/>
      <c r="J12" s="98"/>
      <c r="K12" s="113">
        <v>1</v>
      </c>
      <c r="L12" s="100"/>
      <c r="M12" s="101">
        <v>4</v>
      </c>
      <c r="N12" s="102"/>
      <c r="O12" s="103"/>
      <c r="P12" s="104">
        <v>4</v>
      </c>
      <c r="Q12" s="102"/>
      <c r="R12" s="105"/>
      <c r="S12" s="166">
        <v>2</v>
      </c>
      <c r="T12" s="106" t="s">
        <v>11</v>
      </c>
      <c r="U12" s="107"/>
      <c r="V12" s="100"/>
      <c r="W12" s="102"/>
      <c r="X12" s="103"/>
      <c r="Y12" s="103"/>
      <c r="Z12" s="108"/>
      <c r="AA12" s="103"/>
      <c r="AB12" s="169"/>
      <c r="AC12" s="110" t="s">
        <v>118</v>
      </c>
      <c r="AD12" s="111"/>
    </row>
    <row r="13" spans="1:31" s="112" customFormat="1" ht="30" customHeight="1" x14ac:dyDescent="0.2">
      <c r="A13" s="93" t="s">
        <v>123</v>
      </c>
      <c r="B13" s="94" t="s">
        <v>26</v>
      </c>
      <c r="C13" s="95">
        <f t="shared" si="0"/>
        <v>10</v>
      </c>
      <c r="D13" s="96">
        <f t="shared" si="1"/>
        <v>4</v>
      </c>
      <c r="E13" s="96" t="str">
        <f t="shared" si="2"/>
        <v/>
      </c>
      <c r="F13" s="96">
        <f t="shared" si="2"/>
        <v>4</v>
      </c>
      <c r="G13" s="151">
        <f t="shared" si="3"/>
        <v>2</v>
      </c>
      <c r="H13" s="97"/>
      <c r="I13" s="96"/>
      <c r="J13" s="98"/>
      <c r="K13" s="113">
        <v>1</v>
      </c>
      <c r="L13" s="100"/>
      <c r="M13" s="101">
        <v>4</v>
      </c>
      <c r="N13" s="102"/>
      <c r="O13" s="103"/>
      <c r="P13" s="104">
        <v>4</v>
      </c>
      <c r="Q13" s="102"/>
      <c r="R13" s="105"/>
      <c r="S13" s="166">
        <v>2</v>
      </c>
      <c r="T13" s="106" t="s">
        <v>11</v>
      </c>
      <c r="U13" s="107"/>
      <c r="V13" s="100"/>
      <c r="W13" s="102"/>
      <c r="X13" s="103"/>
      <c r="Y13" s="103"/>
      <c r="Z13" s="108"/>
      <c r="AA13" s="170"/>
      <c r="AB13" s="114"/>
      <c r="AC13" s="110" t="s">
        <v>118</v>
      </c>
      <c r="AD13" s="111"/>
    </row>
    <row r="14" spans="1:31" s="112" customFormat="1" ht="31.5" customHeight="1" x14ac:dyDescent="0.2">
      <c r="A14" s="93" t="s">
        <v>124</v>
      </c>
      <c r="B14" s="94" t="s">
        <v>32</v>
      </c>
      <c r="C14" s="95">
        <f t="shared" si="0"/>
        <v>12</v>
      </c>
      <c r="D14" s="96">
        <f t="shared" si="1"/>
        <v>6</v>
      </c>
      <c r="E14" s="96" t="str">
        <f t="shared" si="2"/>
        <v/>
      </c>
      <c r="F14" s="96">
        <f t="shared" si="2"/>
        <v>4</v>
      </c>
      <c r="G14" s="151">
        <f t="shared" si="3"/>
        <v>2</v>
      </c>
      <c r="H14" s="97"/>
      <c r="I14" s="96"/>
      <c r="J14" s="98"/>
      <c r="K14" s="100"/>
      <c r="L14" s="100"/>
      <c r="M14" s="101">
        <v>6</v>
      </c>
      <c r="N14" s="102"/>
      <c r="O14" s="103"/>
      <c r="P14" s="104">
        <v>4</v>
      </c>
      <c r="Q14" s="102"/>
      <c r="R14" s="105" t="s">
        <v>36</v>
      </c>
      <c r="S14" s="166">
        <v>2</v>
      </c>
      <c r="T14" s="106" t="s">
        <v>11</v>
      </c>
      <c r="U14" s="115"/>
      <c r="V14" s="100"/>
      <c r="W14" s="102"/>
      <c r="X14" s="103"/>
      <c r="Y14" s="103"/>
      <c r="Z14" s="105"/>
      <c r="AA14" s="171"/>
      <c r="AB14" s="107"/>
      <c r="AC14" s="110" t="s">
        <v>118</v>
      </c>
      <c r="AD14" s="111"/>
    </row>
    <row r="15" spans="1:31" s="112" customFormat="1" x14ac:dyDescent="0.2">
      <c r="A15" s="93" t="s">
        <v>125</v>
      </c>
      <c r="B15" s="94" t="s">
        <v>32</v>
      </c>
      <c r="C15" s="95">
        <f t="shared" si="0"/>
        <v>10</v>
      </c>
      <c r="D15" s="96">
        <f t="shared" si="1"/>
        <v>4</v>
      </c>
      <c r="E15" s="96" t="str">
        <f t="shared" si="2"/>
        <v/>
      </c>
      <c r="F15" s="96">
        <f t="shared" si="2"/>
        <v>4</v>
      </c>
      <c r="G15" s="151">
        <f t="shared" si="3"/>
        <v>2</v>
      </c>
      <c r="H15" s="97"/>
      <c r="I15" s="96"/>
      <c r="J15" s="98"/>
      <c r="K15" s="113">
        <v>1</v>
      </c>
      <c r="L15" s="100"/>
      <c r="M15" s="101">
        <v>4</v>
      </c>
      <c r="N15" s="102"/>
      <c r="O15" s="103"/>
      <c r="P15" s="104">
        <v>4</v>
      </c>
      <c r="Q15" s="102"/>
      <c r="R15" s="105"/>
      <c r="S15" s="166">
        <v>2</v>
      </c>
      <c r="T15" s="106" t="s">
        <v>11</v>
      </c>
      <c r="U15" s="107"/>
      <c r="V15" s="100"/>
      <c r="W15" s="102"/>
      <c r="X15" s="103"/>
      <c r="Y15" s="103"/>
      <c r="Z15" s="108"/>
      <c r="AA15" s="161"/>
      <c r="AB15" s="109"/>
      <c r="AC15" s="110" t="s">
        <v>118</v>
      </c>
      <c r="AD15" s="111"/>
    </row>
    <row r="16" spans="1:31" s="112" customFormat="1" ht="31.5" customHeight="1" x14ac:dyDescent="0.2">
      <c r="A16" s="93" t="s">
        <v>126</v>
      </c>
      <c r="B16" s="94"/>
      <c r="C16" s="95">
        <f t="shared" ref="C16" si="4">IF(SUM(D16,E16,F16,G16) &lt;&gt; 0,SUM(D16,E16,F16,G16),"")</f>
        <v>8</v>
      </c>
      <c r="D16" s="96">
        <f t="shared" ref="D16" si="5">IF(SUM(H16,M16,W16) &lt;&gt; 0,SUM(H16,M16,W16),"")</f>
        <v>6</v>
      </c>
      <c r="E16" s="96" t="str">
        <f t="shared" ref="E16" si="6">IF(SUM(I16,O16,X16) &lt;&gt; 0,SUM(I16,O16,X16),"")</f>
        <v/>
      </c>
      <c r="F16" s="96">
        <f t="shared" ref="F16" si="7">IF(SUM(J16,P16,Y16) &lt;&gt; 0,SUM(J16,P16,Y16),"")</f>
        <v>2</v>
      </c>
      <c r="G16" s="151" t="str">
        <f t="shared" ref="G16" si="8">IF(SUM(S16,AA16) &lt;&gt; 0,SUM(AA16,S16),"")</f>
        <v/>
      </c>
      <c r="H16" s="101"/>
      <c r="I16" s="103"/>
      <c r="J16" s="104"/>
      <c r="K16" s="110"/>
      <c r="L16" s="100"/>
      <c r="M16" s="101">
        <v>2</v>
      </c>
      <c r="N16" s="102" t="s">
        <v>10</v>
      </c>
      <c r="O16" s="103"/>
      <c r="P16" s="104"/>
      <c r="Q16" s="102"/>
      <c r="R16" s="105"/>
      <c r="S16" s="166"/>
      <c r="T16" s="106"/>
      <c r="U16" s="115">
        <v>1</v>
      </c>
      <c r="V16" s="100"/>
      <c r="W16" s="102">
        <v>4</v>
      </c>
      <c r="X16" s="103"/>
      <c r="Y16" s="103">
        <v>2</v>
      </c>
      <c r="Z16" s="108" t="s">
        <v>29</v>
      </c>
      <c r="AA16" s="161"/>
      <c r="AB16" s="109"/>
      <c r="AC16" s="110"/>
      <c r="AD16" s="111"/>
    </row>
    <row r="17" spans="1:31" s="112" customFormat="1" ht="28.5" customHeight="1" thickBot="1" x14ac:dyDescent="0.25">
      <c r="A17" s="216" t="s">
        <v>45</v>
      </c>
      <c r="B17" s="117" t="s">
        <v>70</v>
      </c>
      <c r="C17" s="217"/>
      <c r="D17" s="218"/>
      <c r="E17" s="218" t="str">
        <f>IF(SUM(I17,O17,X17) &lt;&gt; 0,SUM(I17,O17,X17),"")</f>
        <v/>
      </c>
      <c r="F17" s="218"/>
      <c r="G17" s="219"/>
      <c r="H17" s="220"/>
      <c r="I17" s="218"/>
      <c r="J17" s="221"/>
      <c r="K17" s="222"/>
      <c r="L17" s="223"/>
      <c r="M17" s="220"/>
      <c r="N17" s="224"/>
      <c r="O17" s="218"/>
      <c r="P17" s="221"/>
      <c r="Q17" s="224"/>
      <c r="R17" s="225"/>
      <c r="S17" s="226"/>
      <c r="T17" s="227"/>
      <c r="U17" s="228"/>
      <c r="V17" s="223"/>
      <c r="W17" s="224"/>
      <c r="X17" s="218"/>
      <c r="Y17" s="218"/>
      <c r="Z17" s="225" t="s">
        <v>29</v>
      </c>
      <c r="AA17" s="226"/>
      <c r="AB17" s="227"/>
      <c r="AC17" s="222" t="s">
        <v>118</v>
      </c>
      <c r="AD17" s="111"/>
    </row>
    <row r="18" spans="1:3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1" customFormat="1" x14ac:dyDescent="0.2">
      <c r="A19" s="214" t="s">
        <v>22</v>
      </c>
      <c r="B19" s="213"/>
      <c r="C19" s="213"/>
      <c r="D19" s="213"/>
      <c r="E19" s="41" t="s">
        <v>66</v>
      </c>
      <c r="F19" s="41"/>
      <c r="G19" s="41"/>
      <c r="H19" s="213"/>
      <c r="I19" s="213"/>
      <c r="J19" s="213"/>
      <c r="K19" s="213"/>
      <c r="L19" s="213"/>
      <c r="M19" s="213"/>
      <c r="N19" s="213"/>
      <c r="O19" s="213"/>
      <c r="P19" s="213"/>
      <c r="Q19" s="213"/>
      <c r="R19" s="42" t="s">
        <v>67</v>
      </c>
      <c r="S19" s="42"/>
      <c r="T19" s="213"/>
      <c r="U19" s="213"/>
      <c r="V19" s="214"/>
      <c r="W19" s="214"/>
      <c r="X19" s="213"/>
      <c r="Y19" s="213"/>
      <c r="Z19" s="213"/>
      <c r="AA19" s="213"/>
      <c r="AB19" s="213" t="s">
        <v>68</v>
      </c>
      <c r="AC19" s="213"/>
      <c r="AD19" s="213"/>
      <c r="AE19" s="213"/>
    </row>
  </sheetData>
  <mergeCells count="13">
    <mergeCell ref="AC7:AC8"/>
    <mergeCell ref="A7:A8"/>
    <mergeCell ref="B7:B8"/>
    <mergeCell ref="C7:G7"/>
    <mergeCell ref="H7:J7"/>
    <mergeCell ref="K7:T7"/>
    <mergeCell ref="U7:AB7"/>
    <mergeCell ref="X1:AB1"/>
    <mergeCell ref="A4:B4"/>
    <mergeCell ref="D4:E4"/>
    <mergeCell ref="H6:L6"/>
    <mergeCell ref="M6:X6"/>
    <mergeCell ref="Z6:AD6"/>
  </mergeCells>
  <pageMargins left="0.25" right="0.25" top="0.75" bottom="0.75" header="0.3" footer="0.3"/>
  <pageSetup paperSize="9" scale="81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AE18"/>
  <sheetViews>
    <sheetView zoomScale="80" zoomScaleNormal="80" workbookViewId="0">
      <selection activeCell="AF33" sqref="AF33"/>
    </sheetView>
  </sheetViews>
  <sheetFormatPr defaultRowHeight="12.75" x14ac:dyDescent="0.2"/>
  <cols>
    <col min="1" max="1" width="37.5703125" style="10" customWidth="1"/>
    <col min="2" max="2" width="10.28515625" style="10" customWidth="1"/>
    <col min="3" max="3" width="4.5703125" style="10" customWidth="1"/>
    <col min="4" max="5" width="4.28515625" style="10" customWidth="1"/>
    <col min="6" max="7" width="5.28515625" style="10" customWidth="1"/>
    <col min="8" max="10" width="3.140625" style="10" bestFit="1" customWidth="1"/>
    <col min="11" max="11" width="3.140625" style="10" customWidth="1"/>
    <col min="12" max="12" width="5" style="10" customWidth="1"/>
    <col min="13" max="13" width="3.140625" style="10" bestFit="1" customWidth="1"/>
    <col min="14" max="14" width="3.140625" style="10" customWidth="1"/>
    <col min="15" max="15" width="3.42578125" style="10" customWidth="1"/>
    <col min="16" max="16" width="3.28515625" style="10" customWidth="1"/>
    <col min="17" max="17" width="3.5703125" style="10" customWidth="1"/>
    <col min="18" max="19" width="5.140625" style="10" customWidth="1"/>
    <col min="20" max="21" width="5.42578125" style="10" customWidth="1"/>
    <col min="22" max="22" width="6" style="10" customWidth="1"/>
    <col min="23" max="25" width="3.42578125" style="10" customWidth="1"/>
    <col min="26" max="27" width="5.7109375" style="10" customWidth="1"/>
    <col min="28" max="28" width="4.5703125" style="10" customWidth="1"/>
    <col min="29" max="29" width="10.5703125" style="10" bestFit="1" customWidth="1"/>
    <col min="30" max="30" width="4.140625" style="10" customWidth="1"/>
    <col min="31" max="31" width="3.85546875" style="10" customWidth="1"/>
    <col min="32" max="16384" width="9.140625" style="10"/>
  </cols>
  <sheetData>
    <row r="1" spans="1:31" s="92" customFormat="1" x14ac:dyDescent="0.2">
      <c r="A1" s="11"/>
      <c r="B1" s="11"/>
      <c r="C1" s="11"/>
      <c r="D1" s="42"/>
      <c r="E1" s="42"/>
      <c r="F1" s="42"/>
      <c r="G1" s="42"/>
      <c r="H1" s="11" t="s">
        <v>21</v>
      </c>
      <c r="I1" s="11"/>
      <c r="J1" s="42"/>
      <c r="K1" s="42"/>
      <c r="L1" s="42"/>
      <c r="M1" s="42"/>
      <c r="N1" s="42"/>
      <c r="O1" s="42"/>
      <c r="P1" s="42"/>
      <c r="Q1" s="42"/>
      <c r="R1" s="42"/>
      <c r="S1" s="42"/>
      <c r="T1" s="11"/>
      <c r="U1" s="11"/>
      <c r="V1" s="11"/>
      <c r="W1" s="11"/>
      <c r="X1" s="249" t="s">
        <v>8</v>
      </c>
      <c r="Y1" s="249"/>
      <c r="Z1" s="249"/>
      <c r="AA1" s="249"/>
      <c r="AB1" s="249"/>
      <c r="AC1" s="11"/>
      <c r="AD1" s="11"/>
    </row>
    <row r="2" spans="1:31" s="92" customFormat="1" x14ac:dyDescent="0.2">
      <c r="A2" s="11"/>
      <c r="B2" s="41"/>
      <c r="C2" s="41"/>
      <c r="D2" s="41"/>
      <c r="E2" s="41"/>
      <c r="F2" s="41"/>
      <c r="G2" s="41"/>
      <c r="H2" s="11" t="s">
        <v>13</v>
      </c>
      <c r="I2" s="1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11"/>
      <c r="Y2" s="41"/>
      <c r="Z2" s="11" t="s">
        <v>15</v>
      </c>
      <c r="AA2" s="11"/>
      <c r="AB2" s="41"/>
      <c r="AC2" s="41"/>
      <c r="AD2" s="41"/>
    </row>
    <row r="3" spans="1:31" s="92" customFormat="1" x14ac:dyDescent="0.2">
      <c r="A3" s="11"/>
      <c r="B3" s="11"/>
      <c r="C3" s="11"/>
      <c r="D3" s="11"/>
      <c r="E3" s="11"/>
      <c r="F3" s="41" t="s">
        <v>7</v>
      </c>
      <c r="G3" s="41"/>
      <c r="H3" s="41"/>
      <c r="I3" s="41"/>
      <c r="J3" s="41"/>
      <c r="K3" s="41"/>
      <c r="L3" s="4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41"/>
    </row>
    <row r="4" spans="1:31" x14ac:dyDescent="0.2">
      <c r="A4" s="250" t="s">
        <v>23</v>
      </c>
      <c r="B4" s="250"/>
      <c r="C4" s="41"/>
      <c r="D4" s="251" t="s">
        <v>41</v>
      </c>
      <c r="E4" s="251"/>
      <c r="H4" s="12" t="s">
        <v>24</v>
      </c>
      <c r="I4" s="12"/>
      <c r="J4" s="9"/>
      <c r="K4" s="9"/>
      <c r="L4" s="9"/>
      <c r="M4" s="8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42" t="s">
        <v>76</v>
      </c>
      <c r="AC4" s="42"/>
      <c r="AD4" s="42"/>
      <c r="AE4" s="40"/>
    </row>
    <row r="5" spans="1:31" x14ac:dyDescent="0.2">
      <c r="A5" s="11"/>
      <c r="B5" s="11"/>
      <c r="C5" s="11"/>
      <c r="D5" s="12" t="s">
        <v>60</v>
      </c>
      <c r="H5" s="12"/>
      <c r="I5" s="41"/>
      <c r="J5" s="41"/>
      <c r="K5" s="41"/>
      <c r="L5" s="41"/>
      <c r="M5" s="4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40"/>
    </row>
    <row r="6" spans="1:31" ht="13.5" thickBot="1" x14ac:dyDescent="0.25">
      <c r="A6" s="11"/>
      <c r="B6" s="11"/>
      <c r="C6" s="11"/>
      <c r="D6" s="11"/>
      <c r="E6" s="11"/>
      <c r="F6" s="11"/>
      <c r="G6" s="11"/>
      <c r="H6" s="254" t="s">
        <v>42</v>
      </c>
      <c r="I6" s="254"/>
      <c r="J6" s="254"/>
      <c r="K6" s="254"/>
      <c r="L6" s="254"/>
      <c r="M6" s="253" t="s">
        <v>69</v>
      </c>
      <c r="N6" s="253"/>
      <c r="O6" s="253"/>
      <c r="P6" s="253"/>
      <c r="Q6" s="253"/>
      <c r="R6" s="253"/>
      <c r="S6" s="253"/>
      <c r="T6" s="253"/>
      <c r="U6" s="253"/>
      <c r="V6" s="253"/>
      <c r="W6" s="253"/>
      <c r="X6" s="253"/>
      <c r="Y6" s="11"/>
      <c r="Z6" s="249" t="s">
        <v>129</v>
      </c>
      <c r="AA6" s="249"/>
      <c r="AB6" s="249"/>
      <c r="AC6" s="249"/>
      <c r="AD6" s="249"/>
      <c r="AE6" s="40"/>
    </row>
    <row r="7" spans="1:31" ht="43.5" customHeight="1" thickBot="1" x14ac:dyDescent="0.25">
      <c r="A7" s="242" t="s">
        <v>6</v>
      </c>
      <c r="B7" s="242" t="s">
        <v>25</v>
      </c>
      <c r="C7" s="246" t="s">
        <v>14</v>
      </c>
      <c r="D7" s="247"/>
      <c r="E7" s="247"/>
      <c r="F7" s="247"/>
      <c r="G7" s="248"/>
      <c r="H7" s="246" t="s">
        <v>16</v>
      </c>
      <c r="I7" s="247"/>
      <c r="J7" s="248"/>
      <c r="K7" s="246" t="s">
        <v>17</v>
      </c>
      <c r="L7" s="247"/>
      <c r="M7" s="247"/>
      <c r="N7" s="247"/>
      <c r="O7" s="247"/>
      <c r="P7" s="247"/>
      <c r="Q7" s="247"/>
      <c r="R7" s="247"/>
      <c r="S7" s="247"/>
      <c r="T7" s="248"/>
      <c r="U7" s="246" t="s">
        <v>18</v>
      </c>
      <c r="V7" s="247"/>
      <c r="W7" s="247"/>
      <c r="X7" s="247"/>
      <c r="Y7" s="247"/>
      <c r="Z7" s="247"/>
      <c r="AA7" s="247"/>
      <c r="AB7" s="248"/>
      <c r="AC7" s="242" t="s">
        <v>19</v>
      </c>
      <c r="AD7" s="1"/>
      <c r="AE7" s="40"/>
    </row>
    <row r="8" spans="1:31" ht="71.25" thickBot="1" x14ac:dyDescent="0.25">
      <c r="A8" s="243"/>
      <c r="B8" s="243"/>
      <c r="C8" s="2" t="s">
        <v>0</v>
      </c>
      <c r="D8" s="3" t="s">
        <v>1</v>
      </c>
      <c r="E8" s="3" t="s">
        <v>2</v>
      </c>
      <c r="F8" s="162" t="s">
        <v>3</v>
      </c>
      <c r="G8" s="46" t="s">
        <v>77</v>
      </c>
      <c r="H8" s="6" t="s">
        <v>1</v>
      </c>
      <c r="I8" s="3" t="s">
        <v>2</v>
      </c>
      <c r="J8" s="82" t="s">
        <v>3</v>
      </c>
      <c r="K8" s="44" t="s">
        <v>63</v>
      </c>
      <c r="L8" s="44" t="s">
        <v>64</v>
      </c>
      <c r="M8" s="45" t="s">
        <v>1</v>
      </c>
      <c r="N8" s="46"/>
      <c r="O8" s="3" t="s">
        <v>2</v>
      </c>
      <c r="P8" s="7" t="s">
        <v>3</v>
      </c>
      <c r="Q8" s="5"/>
      <c r="R8" s="3" t="s">
        <v>4</v>
      </c>
      <c r="S8" s="46" t="s">
        <v>77</v>
      </c>
      <c r="T8" s="4" t="s">
        <v>5</v>
      </c>
      <c r="U8" s="44" t="s">
        <v>63</v>
      </c>
      <c r="V8" s="44" t="s">
        <v>64</v>
      </c>
      <c r="W8" s="46" t="s">
        <v>1</v>
      </c>
      <c r="X8" s="3" t="s">
        <v>2</v>
      </c>
      <c r="Y8" s="3" t="s">
        <v>3</v>
      </c>
      <c r="Z8" s="3" t="s">
        <v>4</v>
      </c>
      <c r="AA8" s="46" t="s">
        <v>77</v>
      </c>
      <c r="AB8" s="4" t="s">
        <v>5</v>
      </c>
      <c r="AC8" s="243"/>
      <c r="AD8" s="1"/>
      <c r="AE8" s="40"/>
    </row>
    <row r="9" spans="1:31" ht="24" x14ac:dyDescent="0.2">
      <c r="A9" s="146" t="s">
        <v>74</v>
      </c>
      <c r="B9" s="137">
        <v>340</v>
      </c>
      <c r="C9" s="95" t="str">
        <f t="shared" ref="C9" si="0">IF(SUM(D9,E9,F9,G9) &lt;&gt; 0,SUM(D9,E9,F9,G9),"")</f>
        <v/>
      </c>
      <c r="D9" s="96" t="str">
        <f t="shared" ref="D9" si="1">IF(SUM(H9,M9,W9) &lt;&gt; 0,SUM(H9,M9,W9),"")</f>
        <v/>
      </c>
      <c r="E9" s="96" t="str">
        <f t="shared" ref="E9" si="2">IF(SUM(I9,O9,X9) &lt;&gt; 0,SUM(I9,O9,X9),"")</f>
        <v/>
      </c>
      <c r="F9" s="96" t="str">
        <f t="shared" ref="F9" si="3">IF(SUM(J9,P9,Y9) &lt;&gt; 0,SUM(J9,P9,Y9),"")</f>
        <v/>
      </c>
      <c r="G9" s="151" t="str">
        <f t="shared" ref="G9" si="4">IF(SUM(S9,AA9) &lt;&gt; 0,SUM(AA9,S9),"")</f>
        <v/>
      </c>
      <c r="H9" s="140"/>
      <c r="I9" s="138"/>
      <c r="J9" s="139"/>
      <c r="K9" s="141"/>
      <c r="L9" s="141"/>
      <c r="M9" s="142"/>
      <c r="N9" s="143"/>
      <c r="O9" s="138"/>
      <c r="P9" s="139"/>
      <c r="Q9" s="143"/>
      <c r="R9" s="105" t="s">
        <v>9</v>
      </c>
      <c r="S9" s="159"/>
      <c r="T9" s="144"/>
      <c r="U9" s="145"/>
      <c r="V9" s="141"/>
      <c r="W9" s="143"/>
      <c r="X9" s="138"/>
      <c r="Y9" s="138"/>
      <c r="Z9" s="138"/>
      <c r="AA9" s="139"/>
      <c r="AB9" s="144"/>
      <c r="AC9" s="136" t="s">
        <v>35</v>
      </c>
      <c r="AD9" s="1"/>
      <c r="AE9" s="40"/>
    </row>
    <row r="10" spans="1:31" s="112" customFormat="1" ht="25.5" x14ac:dyDescent="0.2">
      <c r="A10" s="59" t="s">
        <v>72</v>
      </c>
      <c r="B10" s="94" t="s">
        <v>26</v>
      </c>
      <c r="C10" s="95">
        <f t="shared" ref="C10" si="5">IF(SUM(D10,E10,F10,G10) &lt;&gt; 0,SUM(D10,E10,F10,G10),"")</f>
        <v>10</v>
      </c>
      <c r="D10" s="96">
        <f t="shared" ref="D10" si="6">IF(SUM(H10,M10,W10) &lt;&gt; 0,SUM(H10,M10,W10),"")</f>
        <v>4</v>
      </c>
      <c r="E10" s="96" t="str">
        <f t="shared" ref="E10:F10" si="7">IF(SUM(I10,O10,X10) &lt;&gt; 0,SUM(I10,O10,X10),"")</f>
        <v/>
      </c>
      <c r="F10" s="96">
        <f t="shared" si="7"/>
        <v>4</v>
      </c>
      <c r="G10" s="151">
        <f t="shared" ref="G10" si="8">IF(SUM(S10,AA10) &lt;&gt; 0,SUM(AA10,S10),"")</f>
        <v>2</v>
      </c>
      <c r="H10" s="97"/>
      <c r="I10" s="96"/>
      <c r="J10" s="98"/>
      <c r="K10" s="113">
        <v>1</v>
      </c>
      <c r="L10" s="100"/>
      <c r="M10" s="101">
        <v>4</v>
      </c>
      <c r="N10" s="102"/>
      <c r="O10" s="103"/>
      <c r="P10" s="104">
        <v>4</v>
      </c>
      <c r="Q10" s="102"/>
      <c r="R10" s="105"/>
      <c r="S10" s="166">
        <v>2</v>
      </c>
      <c r="T10" s="106" t="s">
        <v>11</v>
      </c>
      <c r="U10" s="107"/>
      <c r="V10" s="100"/>
      <c r="W10" s="102"/>
      <c r="X10" s="103"/>
      <c r="Y10" s="103"/>
      <c r="Z10" s="108"/>
      <c r="AA10" s="161"/>
      <c r="AB10" s="109"/>
      <c r="AC10" s="110" t="s">
        <v>118</v>
      </c>
      <c r="AD10" s="111"/>
    </row>
    <row r="11" spans="1:31" s="112" customFormat="1" ht="25.5" x14ac:dyDescent="0.2">
      <c r="A11" s="128" t="s">
        <v>61</v>
      </c>
      <c r="B11" s="129" t="s">
        <v>28</v>
      </c>
      <c r="C11" s="95">
        <f t="shared" ref="C11:C15" si="9">IF(SUM(D11,E11,F11,G11) &lt;&gt; 0,SUM(D11,E11,F11,G11),"")</f>
        <v>18</v>
      </c>
      <c r="D11" s="96">
        <f t="shared" ref="D11:D15" si="10">IF(SUM(H11,M11,W11) &lt;&gt; 0,SUM(H11,M11,W11),"")</f>
        <v>6</v>
      </c>
      <c r="E11" s="96" t="str">
        <f t="shared" ref="E11:E15" si="11">IF(SUM(I11,O11,X11) &lt;&gt; 0,SUM(I11,O11,X11),"")</f>
        <v/>
      </c>
      <c r="F11" s="96">
        <f t="shared" ref="F11:F15" si="12">IF(SUM(J11,P11,Y11) &lt;&gt; 0,SUM(J11,P11,Y11),"")</f>
        <v>10</v>
      </c>
      <c r="G11" s="151">
        <f t="shared" ref="G11:G15" si="13">IF(SUM(S11,AA11) &lt;&gt; 0,SUM(AA11,S11),"")</f>
        <v>2</v>
      </c>
      <c r="H11" s="97"/>
      <c r="I11" s="96"/>
      <c r="J11" s="98"/>
      <c r="K11" s="99"/>
      <c r="L11" s="130"/>
      <c r="M11" s="97">
        <v>2</v>
      </c>
      <c r="N11" s="131" t="s">
        <v>10</v>
      </c>
      <c r="O11" s="96"/>
      <c r="P11" s="98"/>
      <c r="Q11" s="131"/>
      <c r="R11" s="132"/>
      <c r="S11" s="167"/>
      <c r="T11" s="133"/>
      <c r="U11" s="134"/>
      <c r="V11" s="130" t="s">
        <v>36</v>
      </c>
      <c r="W11" s="131">
        <v>4</v>
      </c>
      <c r="X11" s="96"/>
      <c r="Y11" s="96">
        <v>10</v>
      </c>
      <c r="Z11" s="135" t="s">
        <v>36</v>
      </c>
      <c r="AA11" s="103">
        <v>2</v>
      </c>
      <c r="AB11" s="168" t="s">
        <v>11</v>
      </c>
      <c r="AC11" s="110" t="s">
        <v>118</v>
      </c>
      <c r="AD11" s="111"/>
    </row>
    <row r="12" spans="1:31" s="112" customFormat="1" x14ac:dyDescent="0.2">
      <c r="A12" s="93" t="s">
        <v>44</v>
      </c>
      <c r="B12" s="129" t="s">
        <v>28</v>
      </c>
      <c r="C12" s="95">
        <f t="shared" si="9"/>
        <v>14</v>
      </c>
      <c r="D12" s="96">
        <f t="shared" si="10"/>
        <v>4</v>
      </c>
      <c r="E12" s="96" t="str">
        <f t="shared" si="11"/>
        <v/>
      </c>
      <c r="F12" s="96">
        <f t="shared" si="12"/>
        <v>8</v>
      </c>
      <c r="G12" s="151">
        <f t="shared" si="13"/>
        <v>2</v>
      </c>
      <c r="H12" s="97"/>
      <c r="I12" s="96"/>
      <c r="J12" s="98"/>
      <c r="K12" s="99"/>
      <c r="L12" s="100" t="s">
        <v>12</v>
      </c>
      <c r="M12" s="101">
        <v>4</v>
      </c>
      <c r="N12" s="102"/>
      <c r="O12" s="103"/>
      <c r="P12" s="104">
        <v>8</v>
      </c>
      <c r="Q12" s="102"/>
      <c r="R12" s="105" t="s">
        <v>12</v>
      </c>
      <c r="S12" s="166">
        <v>2</v>
      </c>
      <c r="T12" s="106" t="s">
        <v>11</v>
      </c>
      <c r="U12" s="107"/>
      <c r="V12" s="100"/>
      <c r="W12" s="102"/>
      <c r="X12" s="103"/>
      <c r="Y12" s="103"/>
      <c r="Z12" s="108"/>
      <c r="AA12" s="103"/>
      <c r="AB12" s="169"/>
      <c r="AC12" s="110" t="s">
        <v>118</v>
      </c>
      <c r="AD12" s="111"/>
    </row>
    <row r="13" spans="1:31" s="112" customFormat="1" x14ac:dyDescent="0.2">
      <c r="A13" s="93" t="s">
        <v>75</v>
      </c>
      <c r="B13" s="94" t="s">
        <v>32</v>
      </c>
      <c r="C13" s="95">
        <f t="shared" si="9"/>
        <v>16</v>
      </c>
      <c r="D13" s="96">
        <f t="shared" si="10"/>
        <v>8</v>
      </c>
      <c r="E13" s="96" t="str">
        <f t="shared" si="11"/>
        <v/>
      </c>
      <c r="F13" s="96">
        <f t="shared" si="12"/>
        <v>6</v>
      </c>
      <c r="G13" s="151">
        <f t="shared" si="13"/>
        <v>2</v>
      </c>
      <c r="H13" s="97"/>
      <c r="I13" s="96"/>
      <c r="J13" s="98"/>
      <c r="K13" s="99"/>
      <c r="L13" s="100"/>
      <c r="M13" s="101">
        <v>2</v>
      </c>
      <c r="N13" s="102" t="s">
        <v>10</v>
      </c>
      <c r="O13" s="103"/>
      <c r="P13" s="104"/>
      <c r="Q13" s="102"/>
      <c r="R13" s="105"/>
      <c r="S13" s="166"/>
      <c r="T13" s="106"/>
      <c r="U13" s="107"/>
      <c r="V13" s="100" t="s">
        <v>12</v>
      </c>
      <c r="W13" s="102">
        <v>6</v>
      </c>
      <c r="X13" s="103"/>
      <c r="Y13" s="103">
        <v>6</v>
      </c>
      <c r="Z13" s="108" t="s">
        <v>12</v>
      </c>
      <c r="AA13" s="170">
        <v>2</v>
      </c>
      <c r="AB13" s="114" t="s">
        <v>11</v>
      </c>
      <c r="AC13" s="110" t="s">
        <v>20</v>
      </c>
      <c r="AD13" s="111"/>
    </row>
    <row r="14" spans="1:31" s="112" customFormat="1" x14ac:dyDescent="0.2">
      <c r="A14" s="93" t="s">
        <v>62</v>
      </c>
      <c r="B14" s="94" t="s">
        <v>32</v>
      </c>
      <c r="C14" s="95">
        <f t="shared" si="9"/>
        <v>12</v>
      </c>
      <c r="D14" s="96">
        <f t="shared" si="10"/>
        <v>4</v>
      </c>
      <c r="E14" s="96" t="str">
        <f t="shared" si="11"/>
        <v/>
      </c>
      <c r="F14" s="96">
        <f t="shared" si="12"/>
        <v>6</v>
      </c>
      <c r="G14" s="151">
        <f t="shared" si="13"/>
        <v>2</v>
      </c>
      <c r="H14" s="97"/>
      <c r="I14" s="96"/>
      <c r="J14" s="98"/>
      <c r="K14" s="100"/>
      <c r="L14" s="100"/>
      <c r="M14" s="101">
        <v>2</v>
      </c>
      <c r="N14" s="102" t="s">
        <v>10</v>
      </c>
      <c r="O14" s="103"/>
      <c r="P14" s="104"/>
      <c r="Q14" s="102"/>
      <c r="R14" s="105"/>
      <c r="S14" s="166"/>
      <c r="T14" s="106"/>
      <c r="U14" s="115">
        <v>1</v>
      </c>
      <c r="V14" s="100"/>
      <c r="W14" s="102">
        <v>2</v>
      </c>
      <c r="X14" s="103"/>
      <c r="Y14" s="103">
        <v>6</v>
      </c>
      <c r="Z14" s="105"/>
      <c r="AA14" s="171">
        <v>2</v>
      </c>
      <c r="AB14" s="107" t="s">
        <v>11</v>
      </c>
      <c r="AC14" s="110" t="s">
        <v>118</v>
      </c>
      <c r="AD14" s="111"/>
    </row>
    <row r="15" spans="1:31" s="112" customFormat="1" x14ac:dyDescent="0.2">
      <c r="A15" s="93" t="s">
        <v>43</v>
      </c>
      <c r="B15" s="129" t="s">
        <v>28</v>
      </c>
      <c r="C15" s="95">
        <f t="shared" si="9"/>
        <v>16</v>
      </c>
      <c r="D15" s="96">
        <f t="shared" si="10"/>
        <v>4</v>
      </c>
      <c r="E15" s="96" t="str">
        <f t="shared" si="11"/>
        <v/>
      </c>
      <c r="F15" s="96">
        <f t="shared" si="12"/>
        <v>10</v>
      </c>
      <c r="G15" s="151">
        <f t="shared" si="13"/>
        <v>2</v>
      </c>
      <c r="H15" s="97"/>
      <c r="I15" s="96"/>
      <c r="J15" s="98"/>
      <c r="K15" s="99"/>
      <c r="L15" s="100" t="s">
        <v>36</v>
      </c>
      <c r="M15" s="101">
        <v>4</v>
      </c>
      <c r="N15" s="102"/>
      <c r="O15" s="103"/>
      <c r="P15" s="104">
        <v>10</v>
      </c>
      <c r="Q15" s="102"/>
      <c r="R15" s="105" t="s">
        <v>36</v>
      </c>
      <c r="S15" s="166">
        <v>2</v>
      </c>
      <c r="T15" s="106" t="s">
        <v>11</v>
      </c>
      <c r="U15" s="107"/>
      <c r="V15" s="100"/>
      <c r="W15" s="102"/>
      <c r="X15" s="103"/>
      <c r="Y15" s="103"/>
      <c r="Z15" s="108"/>
      <c r="AA15" s="161"/>
      <c r="AB15" s="109"/>
      <c r="AC15" s="110" t="s">
        <v>118</v>
      </c>
      <c r="AD15" s="111"/>
    </row>
    <row r="16" spans="1:31" s="112" customFormat="1" ht="28.5" customHeight="1" thickBot="1" x14ac:dyDescent="0.25">
      <c r="A16" s="116" t="s">
        <v>45</v>
      </c>
      <c r="B16" s="117" t="s">
        <v>70</v>
      </c>
      <c r="C16" s="118"/>
      <c r="D16" s="119"/>
      <c r="E16" s="119" t="str">
        <f>IF(SUM(I16,O16,X16) &lt;&gt; 0,SUM(I16,O16,X16),"")</f>
        <v/>
      </c>
      <c r="F16" s="119"/>
      <c r="G16" s="152"/>
      <c r="H16" s="120"/>
      <c r="I16" s="119"/>
      <c r="J16" s="121"/>
      <c r="K16" s="122"/>
      <c r="L16" s="123"/>
      <c r="M16" s="120"/>
      <c r="N16" s="124"/>
      <c r="O16" s="119"/>
      <c r="P16" s="121"/>
      <c r="Q16" s="124"/>
      <c r="R16" s="125"/>
      <c r="S16" s="160"/>
      <c r="T16" s="126"/>
      <c r="U16" s="127"/>
      <c r="V16" s="123"/>
      <c r="W16" s="124"/>
      <c r="X16" s="119"/>
      <c r="Y16" s="119"/>
      <c r="Z16" s="125" t="s">
        <v>29</v>
      </c>
      <c r="AA16" s="160"/>
      <c r="AB16" s="126"/>
      <c r="AC16" s="110" t="s">
        <v>118</v>
      </c>
      <c r="AD16" s="111"/>
    </row>
    <row r="17" spans="1:3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1" customFormat="1" x14ac:dyDescent="0.2">
      <c r="A18" s="43" t="s">
        <v>22</v>
      </c>
      <c r="B18" s="11"/>
      <c r="C18" s="11"/>
      <c r="D18" s="11"/>
      <c r="E18" s="41" t="s">
        <v>66</v>
      </c>
      <c r="F18" s="41"/>
      <c r="G18" s="4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42" t="s">
        <v>67</v>
      </c>
      <c r="S18" s="42"/>
      <c r="T18" s="11"/>
      <c r="U18" s="11"/>
      <c r="V18" s="43"/>
      <c r="W18" s="43"/>
      <c r="X18" s="11"/>
      <c r="Y18" s="11"/>
      <c r="Z18" s="11"/>
      <c r="AA18" s="11"/>
      <c r="AB18" s="11" t="s">
        <v>68</v>
      </c>
      <c r="AC18" s="11"/>
      <c r="AD18" s="11"/>
      <c r="AE18" s="11"/>
    </row>
  </sheetData>
  <mergeCells count="13">
    <mergeCell ref="AC7:AC8"/>
    <mergeCell ref="X1:AB1"/>
    <mergeCell ref="H6:L6"/>
    <mergeCell ref="M6:X6"/>
    <mergeCell ref="K7:T7"/>
    <mergeCell ref="U7:AB7"/>
    <mergeCell ref="Z6:AD6"/>
    <mergeCell ref="A4:B4"/>
    <mergeCell ref="D4:E4"/>
    <mergeCell ref="A7:A8"/>
    <mergeCell ref="B7:B8"/>
    <mergeCell ref="H7:J7"/>
    <mergeCell ref="C7:G7"/>
  </mergeCells>
  <pageMargins left="0.25" right="0.25" top="0.75" bottom="0.75" header="0.3" footer="0.3"/>
  <pageSetup paperSize="9" scale="81" fitToHeight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1:AT18"/>
  <sheetViews>
    <sheetView zoomScale="80" zoomScaleNormal="80" workbookViewId="0">
      <selection activeCell="AI26" sqref="AI26"/>
    </sheetView>
  </sheetViews>
  <sheetFormatPr defaultRowHeight="12.75" x14ac:dyDescent="0.2"/>
  <cols>
    <col min="1" max="1" width="37.5703125" style="10" customWidth="1"/>
    <col min="2" max="2" width="8.140625" style="10" customWidth="1"/>
    <col min="3" max="3" width="4.5703125" style="10" customWidth="1"/>
    <col min="4" max="5" width="4.28515625" style="10" customWidth="1"/>
    <col min="6" max="7" width="5.28515625" style="10" customWidth="1"/>
    <col min="8" max="10" width="3.140625" style="10" bestFit="1" customWidth="1"/>
    <col min="11" max="11" width="3.140625" style="10" customWidth="1"/>
    <col min="12" max="12" width="5" style="10" customWidth="1"/>
    <col min="13" max="13" width="3.140625" style="10" bestFit="1" customWidth="1"/>
    <col min="14" max="14" width="3.140625" style="10" customWidth="1"/>
    <col min="15" max="15" width="3.42578125" style="10" customWidth="1"/>
    <col min="16" max="16" width="3.28515625" style="10" customWidth="1"/>
    <col min="17" max="17" width="3.5703125" style="10" customWidth="1"/>
    <col min="18" max="19" width="5.140625" style="10" customWidth="1"/>
    <col min="20" max="21" width="5.42578125" style="10" customWidth="1"/>
    <col min="22" max="22" width="6" style="10" customWidth="1"/>
    <col min="23" max="25" width="3.42578125" style="10" customWidth="1"/>
    <col min="26" max="27" width="5.7109375" style="10" customWidth="1"/>
    <col min="28" max="28" width="4.5703125" style="10" customWidth="1"/>
    <col min="29" max="29" width="10.5703125" style="10" bestFit="1" customWidth="1"/>
    <col min="30" max="30" width="4.140625" style="10" customWidth="1"/>
    <col min="31" max="31" width="3.85546875" style="10" customWidth="1"/>
    <col min="32" max="32" width="4.42578125" style="10" customWidth="1"/>
    <col min="33" max="33" width="3.5703125" style="10" customWidth="1"/>
    <col min="34" max="34" width="1.85546875" style="10" bestFit="1" customWidth="1"/>
    <col min="35" max="35" width="4" style="10" customWidth="1"/>
    <col min="36" max="36" width="3.28515625" style="10" customWidth="1"/>
    <col min="37" max="16384" width="9.140625" style="10"/>
  </cols>
  <sheetData>
    <row r="1" spans="1:46" s="52" customFormat="1" x14ac:dyDescent="0.2">
      <c r="A1" s="11"/>
      <c r="B1" s="11"/>
      <c r="C1" s="11"/>
      <c r="D1" s="42"/>
      <c r="E1" s="42"/>
      <c r="F1" s="42"/>
      <c r="G1" s="42"/>
      <c r="H1" s="11" t="s">
        <v>21</v>
      </c>
      <c r="I1" s="11"/>
      <c r="J1" s="42"/>
      <c r="K1" s="42"/>
      <c r="L1" s="42"/>
      <c r="M1" s="42"/>
      <c r="N1" s="42"/>
      <c r="O1" s="42"/>
      <c r="P1" s="42"/>
      <c r="Q1" s="42"/>
      <c r="R1" s="42"/>
      <c r="S1" s="42"/>
      <c r="T1" s="11"/>
      <c r="U1" s="11"/>
      <c r="V1" s="11"/>
      <c r="W1" s="11"/>
      <c r="X1" s="249" t="s">
        <v>8</v>
      </c>
      <c r="Y1" s="249"/>
      <c r="Z1" s="249"/>
      <c r="AA1" s="249"/>
      <c r="AB1" s="249"/>
      <c r="AC1" s="11"/>
      <c r="AD1" s="11"/>
    </row>
    <row r="2" spans="1:46" s="52" customFormat="1" x14ac:dyDescent="0.2">
      <c r="A2" s="11"/>
      <c r="B2" s="41"/>
      <c r="C2" s="41"/>
      <c r="D2" s="41"/>
      <c r="E2" s="41"/>
      <c r="F2" s="41"/>
      <c r="G2" s="41"/>
      <c r="H2" s="11" t="s">
        <v>13</v>
      </c>
      <c r="I2" s="1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11"/>
      <c r="Y2" s="41"/>
      <c r="Z2" s="11" t="s">
        <v>15</v>
      </c>
      <c r="AA2" s="11"/>
      <c r="AB2" s="41"/>
      <c r="AC2" s="41"/>
      <c r="AD2" s="41"/>
    </row>
    <row r="3" spans="1:46" s="52" customFormat="1" x14ac:dyDescent="0.2">
      <c r="A3" s="11"/>
      <c r="B3" s="11"/>
      <c r="C3" s="11"/>
      <c r="D3" s="11"/>
      <c r="E3" s="11"/>
      <c r="F3" s="41" t="s">
        <v>7</v>
      </c>
      <c r="G3" s="41"/>
      <c r="H3" s="41"/>
      <c r="I3" s="41"/>
      <c r="J3" s="41"/>
      <c r="K3" s="41"/>
      <c r="L3" s="4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41"/>
    </row>
    <row r="4" spans="1:46" x14ac:dyDescent="0.2">
      <c r="A4" s="250" t="s">
        <v>23</v>
      </c>
      <c r="B4" s="250"/>
      <c r="C4" s="41"/>
      <c r="D4" s="251" t="s">
        <v>41</v>
      </c>
      <c r="E4" s="251"/>
      <c r="H4" s="12" t="s">
        <v>24</v>
      </c>
      <c r="I4" s="12"/>
      <c r="J4" s="9"/>
      <c r="K4" s="9"/>
      <c r="L4" s="9"/>
      <c r="M4" s="8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42" t="s">
        <v>76</v>
      </c>
      <c r="AC4" s="42"/>
      <c r="AD4" s="42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</row>
    <row r="5" spans="1:46" x14ac:dyDescent="0.2">
      <c r="A5" s="11"/>
      <c r="B5" s="11"/>
      <c r="C5" s="11"/>
      <c r="D5" s="12" t="s">
        <v>58</v>
      </c>
      <c r="H5" s="12"/>
      <c r="I5" s="41"/>
      <c r="J5" s="41"/>
      <c r="K5" s="41"/>
      <c r="L5" s="41"/>
      <c r="M5" s="4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</row>
    <row r="6" spans="1:46" ht="13.5" thickBot="1" x14ac:dyDescent="0.25">
      <c r="A6" s="11"/>
      <c r="B6" s="11"/>
      <c r="C6" s="11"/>
      <c r="D6" s="11"/>
      <c r="E6" s="11"/>
      <c r="F6" s="11"/>
      <c r="G6" s="11"/>
      <c r="H6" s="252" t="s">
        <v>42</v>
      </c>
      <c r="I6" s="252"/>
      <c r="J6" s="252"/>
      <c r="K6" s="252"/>
      <c r="L6" s="252"/>
      <c r="M6" s="253" t="s">
        <v>69</v>
      </c>
      <c r="N6" s="253"/>
      <c r="O6" s="253"/>
      <c r="P6" s="253"/>
      <c r="Q6" s="253"/>
      <c r="R6" s="253"/>
      <c r="S6" s="253"/>
      <c r="T6" s="253"/>
      <c r="U6" s="253"/>
      <c r="V6" s="253"/>
      <c r="W6" s="253"/>
      <c r="X6" s="253"/>
      <c r="Y6" s="11"/>
      <c r="Z6" s="249" t="s">
        <v>129</v>
      </c>
      <c r="AA6" s="249"/>
      <c r="AB6" s="249"/>
      <c r="AC6" s="249"/>
      <c r="AD6" s="249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</row>
    <row r="7" spans="1:46" ht="43.5" customHeight="1" thickBot="1" x14ac:dyDescent="0.25">
      <c r="A7" s="242" t="s">
        <v>6</v>
      </c>
      <c r="B7" s="244" t="s">
        <v>25</v>
      </c>
      <c r="C7" s="246" t="s">
        <v>14</v>
      </c>
      <c r="D7" s="247"/>
      <c r="E7" s="247"/>
      <c r="F7" s="247"/>
      <c r="G7" s="248"/>
      <c r="H7" s="246" t="s">
        <v>16</v>
      </c>
      <c r="I7" s="247"/>
      <c r="J7" s="248"/>
      <c r="K7" s="246" t="s">
        <v>17</v>
      </c>
      <c r="L7" s="247"/>
      <c r="M7" s="247"/>
      <c r="N7" s="247"/>
      <c r="O7" s="247"/>
      <c r="P7" s="247"/>
      <c r="Q7" s="247"/>
      <c r="R7" s="247"/>
      <c r="S7" s="247"/>
      <c r="T7" s="248"/>
      <c r="U7" s="246" t="s">
        <v>18</v>
      </c>
      <c r="V7" s="247"/>
      <c r="W7" s="247"/>
      <c r="X7" s="247"/>
      <c r="Y7" s="247"/>
      <c r="Z7" s="247"/>
      <c r="AA7" s="247"/>
      <c r="AB7" s="248"/>
      <c r="AC7" s="242" t="s">
        <v>19</v>
      </c>
      <c r="AD7" s="1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</row>
    <row r="8" spans="1:46" ht="71.25" thickBot="1" x14ac:dyDescent="0.25">
      <c r="A8" s="243"/>
      <c r="B8" s="245"/>
      <c r="C8" s="2" t="s">
        <v>0</v>
      </c>
      <c r="D8" s="3" t="s">
        <v>1</v>
      </c>
      <c r="E8" s="3" t="s">
        <v>2</v>
      </c>
      <c r="F8" s="162" t="s">
        <v>3</v>
      </c>
      <c r="G8" s="46" t="s">
        <v>77</v>
      </c>
      <c r="H8" s="6" t="s">
        <v>1</v>
      </c>
      <c r="I8" s="3" t="s">
        <v>2</v>
      </c>
      <c r="J8" s="4" t="s">
        <v>3</v>
      </c>
      <c r="K8" s="44" t="s">
        <v>63</v>
      </c>
      <c r="L8" s="44" t="s">
        <v>64</v>
      </c>
      <c r="M8" s="45" t="s">
        <v>1</v>
      </c>
      <c r="N8" s="46"/>
      <c r="O8" s="3" t="s">
        <v>2</v>
      </c>
      <c r="P8" s="7" t="s">
        <v>3</v>
      </c>
      <c r="Q8" s="5"/>
      <c r="R8" s="3" t="s">
        <v>4</v>
      </c>
      <c r="S8" s="46" t="s">
        <v>77</v>
      </c>
      <c r="T8" s="4" t="s">
        <v>5</v>
      </c>
      <c r="U8" s="44" t="s">
        <v>63</v>
      </c>
      <c r="V8" s="44" t="s">
        <v>64</v>
      </c>
      <c r="W8" s="46" t="s">
        <v>1</v>
      </c>
      <c r="X8" s="3" t="s">
        <v>2</v>
      </c>
      <c r="Y8" s="3" t="s">
        <v>3</v>
      </c>
      <c r="Z8" s="3" t="s">
        <v>4</v>
      </c>
      <c r="AA8" s="46" t="s">
        <v>77</v>
      </c>
      <c r="AB8" s="4" t="s">
        <v>5</v>
      </c>
      <c r="AC8" s="243"/>
      <c r="AD8" s="1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</row>
    <row r="9" spans="1:46" ht="25.5" x14ac:dyDescent="0.2">
      <c r="A9" s="172" t="s">
        <v>74</v>
      </c>
      <c r="B9" s="173">
        <v>340</v>
      </c>
      <c r="C9" s="15" t="str">
        <f t="shared" ref="C9" si="0">IF(SUM(D9,E9,F9,G9) &lt;&gt; 0,SUM(D9,E9,F9,G9),"")</f>
        <v/>
      </c>
      <c r="D9" s="16" t="str">
        <f t="shared" ref="D9" si="1">IF(SUM(H9,M9,W9) &lt;&gt; 0,SUM(H9,M9,W9),"")</f>
        <v/>
      </c>
      <c r="E9" s="16" t="str">
        <f t="shared" ref="E9" si="2">IF(SUM(I9,O9,X9) &lt;&gt; 0,SUM(I9,O9,X9),"")</f>
        <v/>
      </c>
      <c r="F9" s="16" t="str">
        <f t="shared" ref="F9" si="3">IF(SUM(J9,P9,Y9) &lt;&gt; 0,SUM(J9,P9,Y9),"")</f>
        <v/>
      </c>
      <c r="G9" s="149" t="str">
        <f t="shared" ref="G9" si="4">IF(SUM(S9,AA9) &lt;&gt; 0,SUM(AA9,S9),"")</f>
        <v/>
      </c>
      <c r="H9" s="140"/>
      <c r="I9" s="138"/>
      <c r="J9" s="139"/>
      <c r="K9" s="141"/>
      <c r="L9" s="141"/>
      <c r="M9" s="142"/>
      <c r="N9" s="143"/>
      <c r="O9" s="138"/>
      <c r="P9" s="139"/>
      <c r="Q9" s="143"/>
      <c r="R9" s="105" t="s">
        <v>9</v>
      </c>
      <c r="S9" s="159"/>
      <c r="T9" s="144"/>
      <c r="U9" s="145"/>
      <c r="V9" s="141"/>
      <c r="W9" s="143"/>
      <c r="X9" s="138"/>
      <c r="Y9" s="138"/>
      <c r="Z9" s="138"/>
      <c r="AA9" s="139"/>
      <c r="AB9" s="144"/>
      <c r="AC9" s="136" t="s">
        <v>35</v>
      </c>
      <c r="AD9" s="1"/>
      <c r="AE9" s="40"/>
    </row>
    <row r="10" spans="1:46" x14ac:dyDescent="0.2">
      <c r="A10" s="59" t="s">
        <v>46</v>
      </c>
      <c r="B10" s="24" t="s">
        <v>28</v>
      </c>
      <c r="C10" s="15">
        <f t="shared" ref="C10" si="5">IF(SUM(D10,E10,F10,G10) &lt;&gt; 0,SUM(D10,E10,F10,G10),"")</f>
        <v>12</v>
      </c>
      <c r="D10" s="16">
        <f t="shared" ref="D10" si="6">IF(SUM(H10,M10,W10) &lt;&gt; 0,SUM(H10,M10,W10),"")</f>
        <v>4</v>
      </c>
      <c r="E10" s="16" t="str">
        <f t="shared" ref="E10:F10" si="7">IF(SUM(I10,O10,X10) &lt;&gt; 0,SUM(I10,O10,X10),"")</f>
        <v/>
      </c>
      <c r="F10" s="16">
        <f t="shared" si="7"/>
        <v>6</v>
      </c>
      <c r="G10" s="149">
        <f t="shared" ref="G10" si="8">IF(SUM(S10,AA10) &lt;&gt; 0,SUM(AA10,S10),"")</f>
        <v>2</v>
      </c>
      <c r="H10" s="17"/>
      <c r="I10" s="16"/>
      <c r="J10" s="19"/>
      <c r="K10" s="83"/>
      <c r="L10" s="47" t="s">
        <v>12</v>
      </c>
      <c r="M10" s="26">
        <v>4</v>
      </c>
      <c r="N10" s="27"/>
      <c r="O10" s="25"/>
      <c r="P10" s="28">
        <v>6</v>
      </c>
      <c r="Q10" s="27"/>
      <c r="R10" s="31" t="s">
        <v>12</v>
      </c>
      <c r="S10" s="28">
        <v>2</v>
      </c>
      <c r="T10" s="22" t="s">
        <v>11</v>
      </c>
      <c r="U10" s="67"/>
      <c r="V10" s="47"/>
      <c r="W10" s="27"/>
      <c r="X10" s="25"/>
      <c r="Y10" s="25"/>
      <c r="Z10" s="31"/>
      <c r="AA10" s="156"/>
      <c r="AB10" s="22"/>
      <c r="AC10" s="48" t="s">
        <v>37</v>
      </c>
      <c r="AD10" s="1"/>
    </row>
    <row r="11" spans="1:46" ht="25.5" x14ac:dyDescent="0.2">
      <c r="A11" s="59" t="s">
        <v>47</v>
      </c>
      <c r="B11" s="24" t="s">
        <v>65</v>
      </c>
      <c r="C11" s="15">
        <f t="shared" ref="C11:C15" si="9">IF(SUM(D11,E11,F11,G11) &lt;&gt; 0,SUM(D11,E11,F11,G11),"")</f>
        <v>18</v>
      </c>
      <c r="D11" s="16">
        <f t="shared" ref="D11:D15" si="10">IF(SUM(H11,M11,W11) &lt;&gt; 0,SUM(H11,M11,W11),"")</f>
        <v>8</v>
      </c>
      <c r="E11" s="16" t="str">
        <f t="shared" ref="E11:E15" si="11">IF(SUM(I11,O11,X11) &lt;&gt; 0,SUM(I11,O11,X11),"")</f>
        <v/>
      </c>
      <c r="F11" s="16">
        <f t="shared" ref="F11:F15" si="12">IF(SUM(J11,P11,Y11) &lt;&gt; 0,SUM(J11,P11,Y11),"")</f>
        <v>8</v>
      </c>
      <c r="G11" s="149">
        <f t="shared" ref="G11:G15" si="13">IF(SUM(S11,AA11) &lt;&gt; 0,SUM(AA11,S11),"")</f>
        <v>2</v>
      </c>
      <c r="H11" s="17"/>
      <c r="I11" s="16"/>
      <c r="J11" s="19"/>
      <c r="K11" s="47"/>
      <c r="L11" s="47"/>
      <c r="M11" s="26">
        <v>4</v>
      </c>
      <c r="N11" s="27"/>
      <c r="O11" s="25"/>
      <c r="P11" s="28">
        <v>4</v>
      </c>
      <c r="Q11" s="27"/>
      <c r="R11" s="29" t="s">
        <v>9</v>
      </c>
      <c r="S11" s="163"/>
      <c r="T11" s="30"/>
      <c r="U11" s="66"/>
      <c r="V11" s="47" t="s">
        <v>12</v>
      </c>
      <c r="W11" s="27">
        <v>4</v>
      </c>
      <c r="X11" s="25"/>
      <c r="Y11" s="25">
        <v>4</v>
      </c>
      <c r="Z11" s="31" t="s">
        <v>12</v>
      </c>
      <c r="AA11" s="28">
        <v>2</v>
      </c>
      <c r="AB11" s="22" t="s">
        <v>11</v>
      </c>
      <c r="AC11" s="48" t="s">
        <v>37</v>
      </c>
      <c r="AD11" s="1"/>
    </row>
    <row r="12" spans="1:46" x14ac:dyDescent="0.2">
      <c r="A12" s="59" t="s">
        <v>48</v>
      </c>
      <c r="B12" s="24" t="s">
        <v>65</v>
      </c>
      <c r="C12" s="15">
        <f t="shared" si="9"/>
        <v>22</v>
      </c>
      <c r="D12" s="16">
        <f t="shared" si="10"/>
        <v>10</v>
      </c>
      <c r="E12" s="16" t="str">
        <f t="shared" si="11"/>
        <v/>
      </c>
      <c r="F12" s="16">
        <f t="shared" si="12"/>
        <v>10</v>
      </c>
      <c r="G12" s="149">
        <f t="shared" si="13"/>
        <v>2</v>
      </c>
      <c r="H12" s="17"/>
      <c r="I12" s="16"/>
      <c r="J12" s="19"/>
      <c r="K12" s="47"/>
      <c r="L12" s="47"/>
      <c r="M12" s="26">
        <v>4</v>
      </c>
      <c r="N12" s="27"/>
      <c r="O12" s="25"/>
      <c r="P12" s="28">
        <v>4</v>
      </c>
      <c r="Q12" s="27"/>
      <c r="R12" s="29" t="s">
        <v>9</v>
      </c>
      <c r="S12" s="163"/>
      <c r="T12" s="30"/>
      <c r="U12" s="66"/>
      <c r="V12" s="47" t="s">
        <v>12</v>
      </c>
      <c r="W12" s="27">
        <v>6</v>
      </c>
      <c r="X12" s="25"/>
      <c r="Y12" s="25">
        <v>6</v>
      </c>
      <c r="Z12" s="31" t="s">
        <v>12</v>
      </c>
      <c r="AA12" s="28">
        <v>2</v>
      </c>
      <c r="AB12" s="22" t="s">
        <v>11</v>
      </c>
      <c r="AC12" s="48" t="s">
        <v>37</v>
      </c>
      <c r="AD12" s="1"/>
    </row>
    <row r="13" spans="1:46" x14ac:dyDescent="0.2">
      <c r="A13" s="59" t="s">
        <v>49</v>
      </c>
      <c r="B13" s="24" t="s">
        <v>26</v>
      </c>
      <c r="C13" s="15">
        <f t="shared" si="9"/>
        <v>8</v>
      </c>
      <c r="D13" s="16">
        <f t="shared" si="10"/>
        <v>4</v>
      </c>
      <c r="E13" s="16" t="str">
        <f t="shared" si="11"/>
        <v/>
      </c>
      <c r="F13" s="16">
        <f t="shared" si="12"/>
        <v>2</v>
      </c>
      <c r="G13" s="149">
        <f t="shared" si="13"/>
        <v>2</v>
      </c>
      <c r="H13" s="17"/>
      <c r="I13" s="16"/>
      <c r="J13" s="19"/>
      <c r="K13" s="47"/>
      <c r="L13" s="47"/>
      <c r="M13" s="26">
        <v>2</v>
      </c>
      <c r="N13" s="27" t="s">
        <v>10</v>
      </c>
      <c r="O13" s="25"/>
      <c r="P13" s="28"/>
      <c r="Q13" s="27"/>
      <c r="R13" s="29"/>
      <c r="S13" s="163"/>
      <c r="T13" s="30"/>
      <c r="U13" s="66"/>
      <c r="V13" s="47">
        <v>1</v>
      </c>
      <c r="W13" s="27">
        <v>2</v>
      </c>
      <c r="X13" s="25"/>
      <c r="Y13" s="25">
        <v>2</v>
      </c>
      <c r="Z13" s="31"/>
      <c r="AA13" s="28">
        <v>2</v>
      </c>
      <c r="AB13" s="22" t="s">
        <v>11</v>
      </c>
      <c r="AC13" s="48" t="s">
        <v>37</v>
      </c>
      <c r="AD13" s="1"/>
    </row>
    <row r="14" spans="1:46" x14ac:dyDescent="0.2">
      <c r="A14" s="59" t="s">
        <v>50</v>
      </c>
      <c r="B14" s="24" t="s">
        <v>28</v>
      </c>
      <c r="C14" s="15">
        <f t="shared" si="9"/>
        <v>12</v>
      </c>
      <c r="D14" s="16">
        <f t="shared" si="10"/>
        <v>4</v>
      </c>
      <c r="E14" s="16" t="str">
        <f t="shared" si="11"/>
        <v/>
      </c>
      <c r="F14" s="16">
        <f t="shared" si="12"/>
        <v>6</v>
      </c>
      <c r="G14" s="149">
        <f t="shared" si="13"/>
        <v>2</v>
      </c>
      <c r="H14" s="17"/>
      <c r="I14" s="16"/>
      <c r="J14" s="19"/>
      <c r="K14" s="47"/>
      <c r="L14" s="47" t="s">
        <v>12</v>
      </c>
      <c r="M14" s="26">
        <v>4</v>
      </c>
      <c r="N14" s="27"/>
      <c r="O14" s="25"/>
      <c r="P14" s="28">
        <v>6</v>
      </c>
      <c r="Q14" s="27"/>
      <c r="R14" s="29" t="s">
        <v>12</v>
      </c>
      <c r="S14" s="163">
        <v>2</v>
      </c>
      <c r="T14" s="30" t="s">
        <v>11</v>
      </c>
      <c r="U14" s="66"/>
      <c r="V14" s="47"/>
      <c r="W14" s="27"/>
      <c r="X14" s="25"/>
      <c r="Y14" s="25"/>
      <c r="Z14" s="29"/>
      <c r="AA14" s="155"/>
      <c r="AB14" s="30"/>
      <c r="AC14" s="48" t="s">
        <v>37</v>
      </c>
      <c r="AD14" s="1"/>
    </row>
    <row r="15" spans="1:46" ht="28.5" customHeight="1" x14ac:dyDescent="0.2">
      <c r="A15" s="59" t="s">
        <v>51</v>
      </c>
      <c r="B15" s="24" t="s">
        <v>26</v>
      </c>
      <c r="C15" s="15">
        <f t="shared" si="9"/>
        <v>10</v>
      </c>
      <c r="D15" s="16">
        <f t="shared" si="10"/>
        <v>4</v>
      </c>
      <c r="E15" s="16" t="str">
        <f t="shared" si="11"/>
        <v/>
      </c>
      <c r="F15" s="16">
        <f t="shared" si="12"/>
        <v>4</v>
      </c>
      <c r="G15" s="149">
        <f t="shared" si="13"/>
        <v>2</v>
      </c>
      <c r="H15" s="17"/>
      <c r="I15" s="16"/>
      <c r="J15" s="19"/>
      <c r="K15" s="64">
        <v>1</v>
      </c>
      <c r="L15" s="47"/>
      <c r="M15" s="26">
        <v>4</v>
      </c>
      <c r="N15" s="27"/>
      <c r="O15" s="25"/>
      <c r="P15" s="28">
        <v>4</v>
      </c>
      <c r="Q15" s="27"/>
      <c r="R15" s="31"/>
      <c r="S15" s="28">
        <v>2</v>
      </c>
      <c r="T15" s="22" t="s">
        <v>11</v>
      </c>
      <c r="U15" s="67"/>
      <c r="V15" s="47"/>
      <c r="W15" s="27"/>
      <c r="X15" s="25"/>
      <c r="Y15" s="25"/>
      <c r="Z15" s="31"/>
      <c r="AA15" s="156"/>
      <c r="AB15" s="22"/>
      <c r="AC15" s="48" t="s">
        <v>37</v>
      </c>
      <c r="AD15" s="1"/>
    </row>
    <row r="16" spans="1:46" ht="26.25" thickBot="1" x14ac:dyDescent="0.25">
      <c r="A16" s="49" t="s">
        <v>45</v>
      </c>
      <c r="B16" s="88" t="s">
        <v>70</v>
      </c>
      <c r="C16" s="33"/>
      <c r="D16" s="34"/>
      <c r="E16" s="34" t="str">
        <f>IF(SUM(I16,O16,X16) &lt;&gt; 0,SUM(I16,O16,X16),"")</f>
        <v/>
      </c>
      <c r="F16" s="34"/>
      <c r="G16" s="150"/>
      <c r="H16" s="35"/>
      <c r="I16" s="34"/>
      <c r="J16" s="37"/>
      <c r="K16" s="84"/>
      <c r="L16" s="50"/>
      <c r="M16" s="35"/>
      <c r="N16" s="36"/>
      <c r="O16" s="34"/>
      <c r="P16" s="37"/>
      <c r="Q16" s="36"/>
      <c r="R16" s="38"/>
      <c r="S16" s="157"/>
      <c r="T16" s="39"/>
      <c r="U16" s="73"/>
      <c r="V16" s="50"/>
      <c r="W16" s="36"/>
      <c r="X16" s="34"/>
      <c r="Y16" s="34"/>
      <c r="Z16" s="38" t="s">
        <v>29</v>
      </c>
      <c r="AA16" s="157"/>
      <c r="AB16" s="39"/>
      <c r="AC16" s="51" t="s">
        <v>37</v>
      </c>
      <c r="AD16" s="1"/>
    </row>
    <row r="17" spans="1:32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2" customFormat="1" x14ac:dyDescent="0.2">
      <c r="A18" s="43" t="s">
        <v>22</v>
      </c>
      <c r="B18" s="11"/>
      <c r="C18" s="11"/>
      <c r="D18" s="11"/>
      <c r="E18" s="41" t="s">
        <v>66</v>
      </c>
      <c r="F18" s="41"/>
      <c r="G18" s="4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42" t="s">
        <v>67</v>
      </c>
      <c r="S18" s="42"/>
      <c r="T18" s="11"/>
      <c r="U18" s="11"/>
      <c r="V18" s="43"/>
      <c r="W18" s="43"/>
      <c r="X18" s="11"/>
      <c r="Y18" s="11"/>
      <c r="Z18" s="11"/>
      <c r="AA18" s="11"/>
      <c r="AB18" s="11" t="s">
        <v>68</v>
      </c>
      <c r="AC18" s="11"/>
      <c r="AD18" s="11"/>
      <c r="AE18" s="11"/>
      <c r="AF18" s="1"/>
    </row>
  </sheetData>
  <mergeCells count="13">
    <mergeCell ref="X1:AB1"/>
    <mergeCell ref="U7:AB7"/>
    <mergeCell ref="K7:T7"/>
    <mergeCell ref="C7:G7"/>
    <mergeCell ref="Z6:AD6"/>
    <mergeCell ref="AC7:AC8"/>
    <mergeCell ref="M6:X6"/>
    <mergeCell ref="A4:B4"/>
    <mergeCell ref="D4:E4"/>
    <mergeCell ref="H6:L6"/>
    <mergeCell ref="A7:A8"/>
    <mergeCell ref="B7:B8"/>
    <mergeCell ref="H7:J7"/>
  </mergeCells>
  <pageMargins left="0.25" right="0.25" top="0.75" bottom="0.75" header="0.3" footer="0.3"/>
  <pageSetup paperSize="9" scale="84" fitToHeight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pageSetUpPr fitToPage="1"/>
  </sheetPr>
  <dimension ref="A1:AT19"/>
  <sheetViews>
    <sheetView tabSelected="1" zoomScale="80" zoomScaleNormal="80" workbookViewId="0">
      <selection activeCell="AE29" sqref="AE28:AE29"/>
    </sheetView>
  </sheetViews>
  <sheetFormatPr defaultRowHeight="12.75" x14ac:dyDescent="0.2"/>
  <cols>
    <col min="1" max="1" width="37.5703125" style="10" customWidth="1"/>
    <col min="2" max="2" width="8.140625" style="10" customWidth="1"/>
    <col min="3" max="3" width="4.5703125" style="10" customWidth="1"/>
    <col min="4" max="5" width="4.28515625" style="10" customWidth="1"/>
    <col min="6" max="7" width="5.28515625" style="10" customWidth="1"/>
    <col min="8" max="10" width="3.140625" style="10" bestFit="1" customWidth="1"/>
    <col min="11" max="11" width="3.140625" style="10" customWidth="1"/>
    <col min="12" max="12" width="5" style="10" customWidth="1"/>
    <col min="13" max="13" width="3.140625" style="10" bestFit="1" customWidth="1"/>
    <col min="14" max="14" width="3.140625" style="10" customWidth="1"/>
    <col min="15" max="15" width="3.42578125" style="10" customWidth="1"/>
    <col min="16" max="16" width="3.28515625" style="10" customWidth="1"/>
    <col min="17" max="17" width="3.5703125" style="10" customWidth="1"/>
    <col min="18" max="19" width="5.140625" style="10" customWidth="1"/>
    <col min="20" max="21" width="5.42578125" style="10" customWidth="1"/>
    <col min="22" max="22" width="6" style="10" customWidth="1"/>
    <col min="23" max="25" width="3.42578125" style="10" customWidth="1"/>
    <col min="26" max="27" width="5.7109375" style="10" customWidth="1"/>
    <col min="28" max="28" width="4.5703125" style="10" customWidth="1"/>
    <col min="29" max="29" width="10.5703125" style="10" bestFit="1" customWidth="1"/>
    <col min="30" max="30" width="4.140625" style="10" customWidth="1"/>
    <col min="31" max="31" width="3.85546875" style="10" customWidth="1"/>
    <col min="32" max="32" width="4.42578125" style="10" customWidth="1"/>
    <col min="33" max="33" width="3.5703125" style="10" customWidth="1"/>
    <col min="34" max="34" width="1.85546875" style="10" bestFit="1" customWidth="1"/>
    <col min="35" max="35" width="4" style="10" customWidth="1"/>
    <col min="36" max="36" width="3.28515625" style="10" customWidth="1"/>
    <col min="37" max="16384" width="9.140625" style="10"/>
  </cols>
  <sheetData>
    <row r="1" spans="1:46" s="52" customFormat="1" x14ac:dyDescent="0.2">
      <c r="A1" s="11"/>
      <c r="B1" s="11"/>
      <c r="C1" s="11"/>
      <c r="D1" s="42"/>
      <c r="E1" s="42"/>
      <c r="F1" s="42"/>
      <c r="G1" s="42"/>
      <c r="H1" s="11" t="s">
        <v>21</v>
      </c>
      <c r="I1" s="11"/>
      <c r="J1" s="42"/>
      <c r="K1" s="42"/>
      <c r="L1" s="42"/>
      <c r="M1" s="42"/>
      <c r="N1" s="42"/>
      <c r="O1" s="42"/>
      <c r="P1" s="42"/>
      <c r="Q1" s="42"/>
      <c r="R1" s="42"/>
      <c r="S1" s="42"/>
      <c r="T1" s="11"/>
      <c r="U1" s="11"/>
      <c r="V1" s="11"/>
      <c r="W1" s="11"/>
      <c r="X1" s="249" t="s">
        <v>8</v>
      </c>
      <c r="Y1" s="249"/>
      <c r="Z1" s="249"/>
      <c r="AA1" s="249"/>
      <c r="AB1" s="249"/>
      <c r="AC1" s="11"/>
      <c r="AD1" s="11"/>
    </row>
    <row r="2" spans="1:46" s="52" customFormat="1" x14ac:dyDescent="0.2">
      <c r="A2" s="11"/>
      <c r="B2" s="41"/>
      <c r="C2" s="41"/>
      <c r="D2" s="41"/>
      <c r="E2" s="41"/>
      <c r="F2" s="41"/>
      <c r="G2" s="41"/>
      <c r="H2" s="11" t="s">
        <v>13</v>
      </c>
      <c r="I2" s="1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11"/>
      <c r="Y2" s="41"/>
      <c r="Z2" s="11" t="s">
        <v>15</v>
      </c>
      <c r="AA2" s="11"/>
      <c r="AB2" s="41"/>
      <c r="AC2" s="41"/>
      <c r="AD2" s="41"/>
    </row>
    <row r="3" spans="1:46" s="52" customFormat="1" x14ac:dyDescent="0.2">
      <c r="A3" s="11"/>
      <c r="B3" s="11"/>
      <c r="C3" s="11"/>
      <c r="D3" s="11"/>
      <c r="E3" s="11"/>
      <c r="F3" s="41" t="s">
        <v>7</v>
      </c>
      <c r="G3" s="41"/>
      <c r="H3" s="41"/>
      <c r="I3" s="41"/>
      <c r="J3" s="41"/>
      <c r="K3" s="41"/>
      <c r="L3" s="4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41"/>
    </row>
    <row r="4" spans="1:46" x14ac:dyDescent="0.2">
      <c r="A4" s="250" t="s">
        <v>23</v>
      </c>
      <c r="B4" s="250"/>
      <c r="C4" s="41"/>
      <c r="D4" s="251" t="s">
        <v>41</v>
      </c>
      <c r="E4" s="251"/>
      <c r="H4" s="12" t="s">
        <v>24</v>
      </c>
      <c r="I4" s="12"/>
      <c r="J4" s="9"/>
      <c r="K4" s="9"/>
      <c r="L4" s="9"/>
      <c r="M4" s="8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42" t="s">
        <v>76</v>
      </c>
      <c r="AC4" s="42"/>
      <c r="AD4" s="42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</row>
    <row r="5" spans="1:46" x14ac:dyDescent="0.2">
      <c r="A5" s="11"/>
      <c r="B5" s="11"/>
      <c r="C5" s="11"/>
      <c r="D5" s="12" t="s">
        <v>59</v>
      </c>
      <c r="H5" s="12"/>
      <c r="I5" s="41"/>
      <c r="J5" s="41"/>
      <c r="K5" s="41"/>
      <c r="L5" s="41"/>
      <c r="M5" s="4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</row>
    <row r="6" spans="1:46" ht="13.5" thickBot="1" x14ac:dyDescent="0.25">
      <c r="A6" s="11"/>
      <c r="B6" s="11"/>
      <c r="C6" s="11"/>
      <c r="D6" s="11"/>
      <c r="E6" s="11"/>
      <c r="F6" s="11"/>
      <c r="G6" s="11"/>
      <c r="H6" s="254" t="s">
        <v>42</v>
      </c>
      <c r="I6" s="254"/>
      <c r="J6" s="254"/>
      <c r="K6" s="254"/>
      <c r="L6" s="254"/>
      <c r="M6" s="253" t="s">
        <v>69</v>
      </c>
      <c r="N6" s="253"/>
      <c r="O6" s="253"/>
      <c r="P6" s="253"/>
      <c r="Q6" s="253"/>
      <c r="R6" s="253"/>
      <c r="S6" s="253"/>
      <c r="T6" s="253"/>
      <c r="U6" s="253"/>
      <c r="V6" s="253"/>
      <c r="W6" s="253"/>
      <c r="X6" s="11"/>
      <c r="Y6" s="11"/>
      <c r="Z6" s="249" t="s">
        <v>129</v>
      </c>
      <c r="AA6" s="249"/>
      <c r="AB6" s="249"/>
      <c r="AC6" s="249"/>
      <c r="AD6" s="249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</row>
    <row r="7" spans="1:46" ht="43.5" customHeight="1" thickBot="1" x14ac:dyDescent="0.25">
      <c r="A7" s="242" t="s">
        <v>6</v>
      </c>
      <c r="B7" s="242" t="s">
        <v>25</v>
      </c>
      <c r="C7" s="246" t="s">
        <v>14</v>
      </c>
      <c r="D7" s="247"/>
      <c r="E7" s="247"/>
      <c r="F7" s="247"/>
      <c r="G7" s="248"/>
      <c r="H7" s="246" t="s">
        <v>16</v>
      </c>
      <c r="I7" s="247"/>
      <c r="J7" s="248"/>
      <c r="K7" s="246" t="s">
        <v>17</v>
      </c>
      <c r="L7" s="247"/>
      <c r="M7" s="247"/>
      <c r="N7" s="247"/>
      <c r="O7" s="247"/>
      <c r="P7" s="247"/>
      <c r="Q7" s="247"/>
      <c r="R7" s="247"/>
      <c r="S7" s="247"/>
      <c r="T7" s="248"/>
      <c r="U7" s="246" t="s">
        <v>18</v>
      </c>
      <c r="V7" s="247"/>
      <c r="W7" s="247"/>
      <c r="X7" s="247"/>
      <c r="Y7" s="247"/>
      <c r="Z7" s="247"/>
      <c r="AA7" s="247"/>
      <c r="AB7" s="248"/>
      <c r="AC7" s="242" t="s">
        <v>19</v>
      </c>
      <c r="AD7" s="1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</row>
    <row r="8" spans="1:46" ht="71.25" thickBot="1" x14ac:dyDescent="0.25">
      <c r="A8" s="243"/>
      <c r="B8" s="243"/>
      <c r="C8" s="2" t="s">
        <v>0</v>
      </c>
      <c r="D8" s="3" t="s">
        <v>1</v>
      </c>
      <c r="E8" s="3" t="s">
        <v>2</v>
      </c>
      <c r="F8" s="162" t="s">
        <v>3</v>
      </c>
      <c r="G8" s="46" t="s">
        <v>77</v>
      </c>
      <c r="H8" s="6" t="s">
        <v>1</v>
      </c>
      <c r="I8" s="3" t="s">
        <v>2</v>
      </c>
      <c r="J8" s="4" t="s">
        <v>3</v>
      </c>
      <c r="K8" s="44" t="s">
        <v>63</v>
      </c>
      <c r="L8" s="44" t="s">
        <v>64</v>
      </c>
      <c r="M8" s="45" t="s">
        <v>1</v>
      </c>
      <c r="N8" s="46"/>
      <c r="O8" s="3" t="s">
        <v>2</v>
      </c>
      <c r="P8" s="7" t="s">
        <v>3</v>
      </c>
      <c r="Q8" s="5"/>
      <c r="R8" s="3" t="s">
        <v>4</v>
      </c>
      <c r="S8" s="46" t="s">
        <v>77</v>
      </c>
      <c r="T8" s="4" t="s">
        <v>5</v>
      </c>
      <c r="U8" s="44" t="s">
        <v>63</v>
      </c>
      <c r="V8" s="44" t="s">
        <v>64</v>
      </c>
      <c r="W8" s="46" t="s">
        <v>1</v>
      </c>
      <c r="X8" s="3" t="s">
        <v>2</v>
      </c>
      <c r="Y8" s="3" t="s">
        <v>3</v>
      </c>
      <c r="Z8" s="3" t="s">
        <v>4</v>
      </c>
      <c r="AA8" s="46" t="s">
        <v>77</v>
      </c>
      <c r="AB8" s="4" t="s">
        <v>5</v>
      </c>
      <c r="AC8" s="243"/>
      <c r="AD8" s="1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</row>
    <row r="9" spans="1:46" ht="25.5" x14ac:dyDescent="0.2">
      <c r="A9" s="13" t="s">
        <v>74</v>
      </c>
      <c r="B9" s="24">
        <v>340</v>
      </c>
      <c r="C9" s="15" t="str">
        <f t="shared" ref="C9" si="0">IF(SUM(D9,E9,F9,G9) &lt;&gt; 0,SUM(D9,E9,F9,G9),"")</f>
        <v/>
      </c>
      <c r="D9" s="16" t="str">
        <f t="shared" ref="D9" si="1">IF(SUM(H9,M9,W9) &lt;&gt; 0,SUM(H9,M9,W9),"")</f>
        <v/>
      </c>
      <c r="E9" s="16" t="str">
        <f t="shared" ref="E9" si="2">IF(SUM(I9,O9,X9) &lt;&gt; 0,SUM(I9,O9,X9),"")</f>
        <v/>
      </c>
      <c r="F9" s="16" t="str">
        <f t="shared" ref="F9" si="3">IF(SUM(J9,P9,Y9) &lt;&gt; 0,SUM(J9,P9,Y9),"")</f>
        <v/>
      </c>
      <c r="G9" s="149" t="str">
        <f t="shared" ref="G9" si="4">IF(SUM(S9,AA9) &lt;&gt; 0,SUM(AA9,S9),"")</f>
        <v/>
      </c>
      <c r="H9" s="140"/>
      <c r="I9" s="138"/>
      <c r="J9" s="139"/>
      <c r="K9" s="141"/>
      <c r="L9" s="141"/>
      <c r="M9" s="142"/>
      <c r="N9" s="143"/>
      <c r="O9" s="138"/>
      <c r="P9" s="139"/>
      <c r="Q9" s="143"/>
      <c r="R9" s="148" t="s">
        <v>9</v>
      </c>
      <c r="S9" s="158"/>
      <c r="T9" s="144"/>
      <c r="U9" s="145"/>
      <c r="V9" s="141"/>
      <c r="W9" s="143"/>
      <c r="X9" s="138"/>
      <c r="Y9" s="138"/>
      <c r="Z9" s="138"/>
      <c r="AA9" s="139"/>
      <c r="AB9" s="144"/>
      <c r="AC9" s="136" t="s">
        <v>35</v>
      </c>
      <c r="AD9" s="1"/>
      <c r="AE9" s="40"/>
    </row>
    <row r="10" spans="1:46" x14ac:dyDescent="0.2">
      <c r="A10" s="89" t="s">
        <v>52</v>
      </c>
      <c r="B10" s="24" t="s">
        <v>28</v>
      </c>
      <c r="C10" s="15">
        <f t="shared" ref="C10" si="5">IF(SUM(D10,E10,F10,G10) &lt;&gt; 0,SUM(D10,E10,F10,G10),"")</f>
        <v>16</v>
      </c>
      <c r="D10" s="16">
        <f t="shared" ref="D10" si="6">IF(SUM(H10,M10,W10) &lt;&gt; 0,SUM(H10,M10,W10),"")</f>
        <v>6</v>
      </c>
      <c r="E10" s="16" t="str">
        <f t="shared" ref="E10:F10" si="7">IF(SUM(I10,O10,X10) &lt;&gt; 0,SUM(I10,O10,X10),"")</f>
        <v/>
      </c>
      <c r="F10" s="16">
        <f t="shared" si="7"/>
        <v>8</v>
      </c>
      <c r="G10" s="149">
        <f t="shared" ref="G10" si="8">IF(SUM(S10,AA10) &lt;&gt; 0,SUM(AA10,S10),"")</f>
        <v>2</v>
      </c>
      <c r="H10" s="17"/>
      <c r="I10" s="16"/>
      <c r="J10" s="19"/>
      <c r="K10" s="83"/>
      <c r="L10" s="60"/>
      <c r="M10" s="17">
        <v>2</v>
      </c>
      <c r="N10" s="18" t="s">
        <v>10</v>
      </c>
      <c r="O10" s="16"/>
      <c r="P10" s="19"/>
      <c r="Q10" s="18"/>
      <c r="R10" s="61"/>
      <c r="S10" s="154"/>
      <c r="T10" s="62"/>
      <c r="U10" s="147"/>
      <c r="V10" s="60" t="s">
        <v>36</v>
      </c>
      <c r="W10" s="18">
        <v>4</v>
      </c>
      <c r="X10" s="16"/>
      <c r="Y10" s="16">
        <v>8</v>
      </c>
      <c r="Z10" s="20" t="s">
        <v>36</v>
      </c>
      <c r="AA10" s="25">
        <v>2</v>
      </c>
      <c r="AB10" s="78" t="s">
        <v>11</v>
      </c>
      <c r="AC10" s="63" t="s">
        <v>30</v>
      </c>
      <c r="AD10" s="1"/>
    </row>
    <row r="11" spans="1:46" ht="25.5" x14ac:dyDescent="0.2">
      <c r="A11" s="59" t="s">
        <v>53</v>
      </c>
      <c r="B11" s="24" t="s">
        <v>28</v>
      </c>
      <c r="C11" s="15">
        <f t="shared" ref="C11:C16" si="9">IF(SUM(D11,E11,F11,G11) &lt;&gt; 0,SUM(D11,E11,F11,G11),"")</f>
        <v>14</v>
      </c>
      <c r="D11" s="16">
        <f t="shared" ref="D11:D16" si="10">IF(SUM(H11,M11,W11) &lt;&gt; 0,SUM(H11,M11,W11),"")</f>
        <v>4</v>
      </c>
      <c r="E11" s="16" t="str">
        <f t="shared" ref="E11:E16" si="11">IF(SUM(I11,O11,X11) &lt;&gt; 0,SUM(I11,O11,X11),"")</f>
        <v/>
      </c>
      <c r="F11" s="16">
        <f t="shared" ref="F11:F16" si="12">IF(SUM(J11,P11,Y11) &lt;&gt; 0,SUM(J11,P11,Y11),"")</f>
        <v>8</v>
      </c>
      <c r="G11" s="149">
        <f t="shared" ref="G11:G16" si="13">IF(SUM(S11,AA11) &lt;&gt; 0,SUM(AA11,S11),"")</f>
        <v>2</v>
      </c>
      <c r="H11" s="17"/>
      <c r="I11" s="16"/>
      <c r="J11" s="19"/>
      <c r="K11" s="83"/>
      <c r="L11" s="47" t="s">
        <v>12</v>
      </c>
      <c r="M11" s="26">
        <v>4</v>
      </c>
      <c r="N11" s="27"/>
      <c r="O11" s="25"/>
      <c r="P11" s="28">
        <v>8</v>
      </c>
      <c r="Q11" s="27"/>
      <c r="R11" s="29" t="s">
        <v>12</v>
      </c>
      <c r="S11" s="163">
        <v>2</v>
      </c>
      <c r="T11" s="30" t="s">
        <v>11</v>
      </c>
      <c r="U11" s="79"/>
      <c r="V11" s="47"/>
      <c r="W11" s="27"/>
      <c r="X11" s="25"/>
      <c r="Y11" s="25"/>
      <c r="Z11" s="31"/>
      <c r="AA11" s="25"/>
      <c r="AB11" s="80"/>
      <c r="AC11" s="48" t="s">
        <v>30</v>
      </c>
      <c r="AD11" s="1"/>
    </row>
    <row r="12" spans="1:46" x14ac:dyDescent="0.2">
      <c r="A12" s="59" t="s">
        <v>75</v>
      </c>
      <c r="B12" s="24" t="s">
        <v>32</v>
      </c>
      <c r="C12" s="15">
        <f t="shared" si="9"/>
        <v>16</v>
      </c>
      <c r="D12" s="16">
        <f t="shared" si="10"/>
        <v>8</v>
      </c>
      <c r="E12" s="16" t="str">
        <f t="shared" si="11"/>
        <v/>
      </c>
      <c r="F12" s="16">
        <f t="shared" si="12"/>
        <v>6</v>
      </c>
      <c r="G12" s="149">
        <f t="shared" si="13"/>
        <v>2</v>
      </c>
      <c r="H12" s="17"/>
      <c r="I12" s="16"/>
      <c r="J12" s="19"/>
      <c r="K12" s="83"/>
      <c r="L12" s="47"/>
      <c r="M12" s="26">
        <v>2</v>
      </c>
      <c r="N12" s="27" t="s">
        <v>10</v>
      </c>
      <c r="O12" s="25"/>
      <c r="P12" s="28"/>
      <c r="Q12" s="27"/>
      <c r="R12" s="29"/>
      <c r="S12" s="163"/>
      <c r="T12" s="30"/>
      <c r="U12" s="79"/>
      <c r="V12" s="47" t="s">
        <v>12</v>
      </c>
      <c r="W12" s="27">
        <v>6</v>
      </c>
      <c r="X12" s="25"/>
      <c r="Y12" s="25">
        <v>6</v>
      </c>
      <c r="Z12" s="31" t="s">
        <v>12</v>
      </c>
      <c r="AA12" s="165">
        <v>2</v>
      </c>
      <c r="AB12" s="32" t="s">
        <v>11</v>
      </c>
      <c r="AC12" s="48" t="s">
        <v>20</v>
      </c>
      <c r="AD12" s="1"/>
    </row>
    <row r="13" spans="1:46" ht="25.5" x14ac:dyDescent="0.2">
      <c r="A13" s="59" t="s">
        <v>54</v>
      </c>
      <c r="B13" s="24" t="s">
        <v>28</v>
      </c>
      <c r="C13" s="15">
        <f t="shared" si="9"/>
        <v>14</v>
      </c>
      <c r="D13" s="16">
        <f t="shared" si="10"/>
        <v>6</v>
      </c>
      <c r="E13" s="16" t="str">
        <f t="shared" si="11"/>
        <v/>
      </c>
      <c r="F13" s="16">
        <f t="shared" si="12"/>
        <v>6</v>
      </c>
      <c r="G13" s="149">
        <f t="shared" si="13"/>
        <v>2</v>
      </c>
      <c r="H13" s="17"/>
      <c r="I13" s="16"/>
      <c r="J13" s="19"/>
      <c r="K13" s="83"/>
      <c r="L13" s="47" t="s">
        <v>36</v>
      </c>
      <c r="M13" s="26">
        <v>6</v>
      </c>
      <c r="N13" s="27"/>
      <c r="O13" s="25"/>
      <c r="P13" s="28">
        <v>6</v>
      </c>
      <c r="Q13" s="27"/>
      <c r="R13" s="29" t="s">
        <v>36</v>
      </c>
      <c r="S13" s="163">
        <v>2</v>
      </c>
      <c r="T13" s="30" t="s">
        <v>11</v>
      </c>
      <c r="U13" s="79"/>
      <c r="V13" s="47"/>
      <c r="W13" s="27"/>
      <c r="X13" s="25"/>
      <c r="Y13" s="25"/>
      <c r="Z13" s="31"/>
      <c r="AA13" s="25"/>
      <c r="AB13" s="80"/>
      <c r="AC13" s="48" t="s">
        <v>30</v>
      </c>
      <c r="AD13" s="1"/>
    </row>
    <row r="14" spans="1:46" x14ac:dyDescent="0.2">
      <c r="A14" s="59" t="s">
        <v>55</v>
      </c>
      <c r="B14" s="24" t="s">
        <v>32</v>
      </c>
      <c r="C14" s="15">
        <f t="shared" si="9"/>
        <v>14</v>
      </c>
      <c r="D14" s="16">
        <f t="shared" si="10"/>
        <v>6</v>
      </c>
      <c r="E14" s="16" t="str">
        <f t="shared" si="11"/>
        <v/>
      </c>
      <c r="F14" s="16">
        <f t="shared" si="12"/>
        <v>6</v>
      </c>
      <c r="G14" s="149">
        <f t="shared" si="13"/>
        <v>2</v>
      </c>
      <c r="H14" s="17"/>
      <c r="I14" s="16"/>
      <c r="J14" s="19"/>
      <c r="K14" s="64">
        <v>1</v>
      </c>
      <c r="L14" s="47"/>
      <c r="M14" s="26">
        <v>6</v>
      </c>
      <c r="N14" s="27"/>
      <c r="O14" s="25"/>
      <c r="P14" s="28">
        <v>6</v>
      </c>
      <c r="Q14" s="27"/>
      <c r="R14" s="29"/>
      <c r="S14" s="163">
        <v>2</v>
      </c>
      <c r="T14" s="30" t="s">
        <v>11</v>
      </c>
      <c r="U14" s="79"/>
      <c r="V14" s="47"/>
      <c r="W14" s="27"/>
      <c r="X14" s="25"/>
      <c r="Y14" s="25"/>
      <c r="Z14" s="29"/>
      <c r="AA14" s="155"/>
      <c r="AB14" s="30"/>
      <c r="AC14" s="48" t="s">
        <v>20</v>
      </c>
      <c r="AD14" s="1"/>
    </row>
    <row r="15" spans="1:46" x14ac:dyDescent="0.2">
      <c r="A15" s="59" t="s">
        <v>57</v>
      </c>
      <c r="B15" s="24" t="s">
        <v>31</v>
      </c>
      <c r="C15" s="15">
        <f t="shared" si="9"/>
        <v>10</v>
      </c>
      <c r="D15" s="16">
        <f t="shared" si="10"/>
        <v>6</v>
      </c>
      <c r="E15" s="16" t="str">
        <f t="shared" si="11"/>
        <v/>
      </c>
      <c r="F15" s="16">
        <f t="shared" si="12"/>
        <v>4</v>
      </c>
      <c r="G15" s="149" t="str">
        <f t="shared" si="13"/>
        <v/>
      </c>
      <c r="H15" s="17"/>
      <c r="I15" s="16"/>
      <c r="J15" s="19"/>
      <c r="K15" s="83"/>
      <c r="L15" s="47"/>
      <c r="M15" s="26">
        <v>2</v>
      </c>
      <c r="N15" s="27" t="s">
        <v>10</v>
      </c>
      <c r="O15" s="25"/>
      <c r="P15" s="28"/>
      <c r="Q15" s="27"/>
      <c r="R15" s="31"/>
      <c r="S15" s="156"/>
      <c r="T15" s="22"/>
      <c r="U15" s="67">
        <v>1</v>
      </c>
      <c r="V15" s="47"/>
      <c r="W15" s="27">
        <v>4</v>
      </c>
      <c r="X15" s="25"/>
      <c r="Y15" s="25">
        <v>4</v>
      </c>
      <c r="Z15" s="31" t="s">
        <v>9</v>
      </c>
      <c r="AA15" s="156"/>
      <c r="AB15" s="22"/>
      <c r="AC15" s="48" t="s">
        <v>20</v>
      </c>
      <c r="AD15" s="1"/>
    </row>
    <row r="16" spans="1:46" x14ac:dyDescent="0.2">
      <c r="A16" s="59" t="s">
        <v>56</v>
      </c>
      <c r="B16" s="24" t="s">
        <v>27</v>
      </c>
      <c r="C16" s="15">
        <f t="shared" si="9"/>
        <v>4</v>
      </c>
      <c r="D16" s="16">
        <f t="shared" si="10"/>
        <v>2</v>
      </c>
      <c r="E16" s="16" t="str">
        <f t="shared" si="11"/>
        <v/>
      </c>
      <c r="F16" s="16">
        <f t="shared" si="12"/>
        <v>2</v>
      </c>
      <c r="G16" s="149" t="str">
        <f t="shared" si="13"/>
        <v/>
      </c>
      <c r="H16" s="17"/>
      <c r="I16" s="16"/>
      <c r="J16" s="19"/>
      <c r="K16" s="83"/>
      <c r="L16" s="47">
        <v>1</v>
      </c>
      <c r="M16" s="26">
        <v>2</v>
      </c>
      <c r="N16" s="27"/>
      <c r="O16" s="25"/>
      <c r="P16" s="28">
        <v>2</v>
      </c>
      <c r="Q16" s="27"/>
      <c r="R16" s="31" t="s">
        <v>9</v>
      </c>
      <c r="S16" s="156"/>
      <c r="T16" s="22"/>
      <c r="U16" s="67"/>
      <c r="V16" s="47"/>
      <c r="W16" s="27"/>
      <c r="X16" s="25"/>
      <c r="Y16" s="25"/>
      <c r="Z16" s="31"/>
      <c r="AA16" s="156"/>
      <c r="AB16" s="22"/>
      <c r="AC16" s="48" t="s">
        <v>20</v>
      </c>
      <c r="AD16" s="1"/>
    </row>
    <row r="17" spans="1:30" ht="26.25" thickBot="1" x14ac:dyDescent="0.25">
      <c r="A17" s="49" t="s">
        <v>45</v>
      </c>
      <c r="B17" s="88" t="s">
        <v>70</v>
      </c>
      <c r="C17" s="33"/>
      <c r="D17" s="34"/>
      <c r="E17" s="34" t="str">
        <f>IF(SUM(I17,O17,X17) &lt;&gt; 0,SUM(I17,O17,X17),"")</f>
        <v/>
      </c>
      <c r="F17" s="34"/>
      <c r="G17" s="150"/>
      <c r="H17" s="35"/>
      <c r="I17" s="34"/>
      <c r="J17" s="37"/>
      <c r="K17" s="84"/>
      <c r="L17" s="50"/>
      <c r="M17" s="35"/>
      <c r="N17" s="36"/>
      <c r="O17" s="34"/>
      <c r="P17" s="37"/>
      <c r="Q17" s="36"/>
      <c r="R17" s="38"/>
      <c r="S17" s="157"/>
      <c r="T17" s="39"/>
      <c r="U17" s="81"/>
      <c r="V17" s="50"/>
      <c r="W17" s="36"/>
      <c r="X17" s="34"/>
      <c r="Y17" s="34"/>
      <c r="Z17" s="38" t="s">
        <v>29</v>
      </c>
      <c r="AA17" s="157"/>
      <c r="AB17" s="39"/>
      <c r="AC17" s="51" t="s">
        <v>30</v>
      </c>
      <c r="AD17" s="1"/>
    </row>
    <row r="18" spans="1:30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customFormat="1" x14ac:dyDescent="0.2">
      <c r="A19" s="43" t="s">
        <v>22</v>
      </c>
      <c r="B19" s="11"/>
      <c r="C19" s="11"/>
      <c r="D19" s="11"/>
      <c r="E19" s="41" t="s">
        <v>66</v>
      </c>
      <c r="F19" s="41"/>
      <c r="G19" s="41"/>
      <c r="H19" s="11"/>
      <c r="I19" s="11"/>
      <c r="J19" s="11"/>
      <c r="K19" s="11"/>
      <c r="L19" s="11"/>
      <c r="M19" s="11"/>
      <c r="N19" s="11"/>
      <c r="O19" s="11"/>
      <c r="P19" s="11"/>
      <c r="Q19" s="42" t="s">
        <v>67</v>
      </c>
      <c r="R19" s="11"/>
      <c r="S19" s="11"/>
      <c r="T19" s="43"/>
      <c r="U19" s="43"/>
      <c r="V19" s="11"/>
      <c r="W19" s="11"/>
      <c r="X19" s="11"/>
      <c r="Y19" s="11" t="s">
        <v>68</v>
      </c>
      <c r="Z19" s="11"/>
      <c r="AA19" s="11"/>
      <c r="AB19" s="11"/>
      <c r="AC19" s="11"/>
      <c r="AD19" s="1"/>
    </row>
  </sheetData>
  <mergeCells count="13">
    <mergeCell ref="A7:A8"/>
    <mergeCell ref="B7:B8"/>
    <mergeCell ref="X1:AB1"/>
    <mergeCell ref="A4:B4"/>
    <mergeCell ref="D4:E4"/>
    <mergeCell ref="H6:L6"/>
    <mergeCell ref="M6:W6"/>
    <mergeCell ref="H7:J7"/>
    <mergeCell ref="C7:G7"/>
    <mergeCell ref="Z6:AD6"/>
    <mergeCell ref="AC7:AC8"/>
    <mergeCell ref="K7:T7"/>
    <mergeCell ref="U7:AB7"/>
  </mergeCells>
  <pageMargins left="0.25" right="0.25" top="0.75" bottom="0.75" header="0.3" footer="0.3"/>
  <pageSetup paperSize="9" scale="84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Курс 1 ЭПиО</vt:lpstr>
      <vt:lpstr>Курс 2 ЭПиО</vt:lpstr>
      <vt:lpstr>Курс 4 ЭПиО</vt:lpstr>
      <vt:lpstr>Курс 5 МЭ</vt:lpstr>
      <vt:lpstr>Курс 5 ФК</vt:lpstr>
      <vt:lpstr>Курс 5 БУиА</vt:lpstr>
      <vt:lpstr>курс 5 ЭПиО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1</cp:lastModifiedBy>
  <cp:lastPrinted>2024-08-28T08:35:02Z</cp:lastPrinted>
  <dcterms:created xsi:type="dcterms:W3CDTF">2003-04-23T15:08:56Z</dcterms:created>
  <dcterms:modified xsi:type="dcterms:W3CDTF">2024-08-28T08:35:38Z</dcterms:modified>
</cp:coreProperties>
</file>