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Уч графики\"/>
    </mc:Choice>
  </mc:AlternateContent>
  <bookViews>
    <workbookView xWindow="0" yWindow="0" windowWidth="28800" windowHeight="12330"/>
  </bookViews>
  <sheets>
    <sheet name="1 курс" sheetId="1" r:id="rId1"/>
    <sheet name="Курс 5" sheetId="2" r:id="rId2"/>
    <sheet name="Курс 4" sheetId="3" r:id="rId3"/>
    <sheet name="Курс 3" sheetId="4" r:id="rId4"/>
    <sheet name="Курс 2" sheetId="5" r:id="rId5"/>
  </sheets>
  <definedNames>
    <definedName name="_xlnm.Print_Area" localSheetId="0">'1 курс'!$A$1:$AC$28</definedName>
  </definedNames>
  <calcPr calcId="162913" refMode="R1C1"/>
</workbook>
</file>

<file path=xl/calcChain.xml><?xml version="1.0" encoding="utf-8"?>
<calcChain xmlns="http://schemas.openxmlformats.org/spreadsheetml/2006/main">
  <c r="I11" i="2" l="1"/>
  <c r="Q28" i="5"/>
  <c r="Q27" i="5"/>
  <c r="I27" i="5"/>
  <c r="Q26" i="5"/>
  <c r="I26" i="5"/>
  <c r="Q25" i="5"/>
  <c r="I25" i="5"/>
  <c r="I24" i="5"/>
  <c r="Q23" i="5"/>
  <c r="Q22" i="5"/>
  <c r="Q21" i="5"/>
  <c r="I21" i="5"/>
  <c r="I20" i="5"/>
  <c r="I19" i="5"/>
  <c r="I18" i="5"/>
  <c r="Q17" i="5"/>
  <c r="I17" i="5"/>
  <c r="Q16" i="5"/>
  <c r="Q15" i="5"/>
  <c r="I15" i="5"/>
  <c r="Q14" i="5"/>
  <c r="I14" i="5"/>
  <c r="Q13" i="5"/>
  <c r="I13" i="5"/>
  <c r="I12" i="5"/>
  <c r="Q11" i="5"/>
  <c r="Q23" i="4"/>
  <c r="I23" i="4"/>
  <c r="Q22" i="4"/>
  <c r="Q21" i="4"/>
  <c r="I20" i="4"/>
  <c r="Q19" i="4"/>
  <c r="I19" i="4"/>
  <c r="I18" i="4"/>
  <c r="Q17" i="4"/>
  <c r="I17" i="4"/>
  <c r="Q16" i="4"/>
  <c r="Q15" i="4"/>
  <c r="I15" i="4"/>
  <c r="Q14" i="4"/>
  <c r="I14" i="4"/>
  <c r="I13" i="4"/>
  <c r="Q12" i="4"/>
  <c r="I12" i="4"/>
  <c r="I11" i="4"/>
  <c r="Q23" i="3"/>
  <c r="Q22" i="3"/>
  <c r="Q21" i="3"/>
  <c r="I21" i="3"/>
  <c r="Q19" i="3"/>
  <c r="Q18" i="3"/>
  <c r="I18" i="3"/>
  <c r="I17" i="3"/>
  <c r="Q16" i="3"/>
  <c r="Q15" i="3"/>
  <c r="I15" i="3"/>
  <c r="I14" i="3"/>
  <c r="Q13" i="3"/>
  <c r="I13" i="3"/>
  <c r="I12" i="3"/>
  <c r="I11" i="3"/>
  <c r="I18" i="2"/>
  <c r="I17" i="2"/>
  <c r="Q16" i="2"/>
  <c r="I16" i="2"/>
  <c r="I15" i="2"/>
  <c r="Q14" i="2"/>
  <c r="I14" i="2"/>
  <c r="I13" i="2"/>
  <c r="G20" i="1"/>
  <c r="F20" i="1"/>
  <c r="E20" i="1"/>
  <c r="D20" i="1"/>
  <c r="C20" i="1" s="1"/>
  <c r="G19" i="1"/>
  <c r="F19" i="1"/>
  <c r="E19" i="1"/>
  <c r="D19" i="1"/>
  <c r="C19" i="1" s="1"/>
  <c r="G18" i="1"/>
  <c r="F18" i="1"/>
  <c r="E18" i="1"/>
  <c r="D18" i="1"/>
  <c r="C18" i="1" s="1"/>
  <c r="G17" i="1"/>
  <c r="F17" i="1"/>
  <c r="E17" i="1"/>
  <c r="D17" i="1"/>
  <c r="C17" i="1" s="1"/>
  <c r="G16" i="1"/>
  <c r="F16" i="1"/>
  <c r="C16" i="1" s="1"/>
  <c r="E16" i="1"/>
  <c r="D16" i="1"/>
  <c r="G15" i="1"/>
  <c r="F15" i="1"/>
  <c r="E15" i="1"/>
  <c r="D15" i="1"/>
  <c r="C15" i="1"/>
  <c r="G14" i="1"/>
  <c r="F14" i="1"/>
  <c r="E14" i="1"/>
  <c r="D14" i="1"/>
  <c r="C14" i="1" s="1"/>
  <c r="G13" i="1"/>
  <c r="F13" i="1"/>
  <c r="E13" i="1"/>
  <c r="C13" i="1" s="1"/>
  <c r="D13" i="1"/>
  <c r="G12" i="1"/>
  <c r="F12" i="1"/>
  <c r="E12" i="1"/>
  <c r="D12" i="1"/>
  <c r="C12" i="1" s="1"/>
  <c r="G11" i="1"/>
  <c r="F11" i="1"/>
  <c r="E11" i="1"/>
  <c r="D11" i="1"/>
  <c r="C11" i="1"/>
  <c r="G10" i="1"/>
  <c r="F10" i="1"/>
  <c r="E10" i="1"/>
  <c r="D10" i="1"/>
  <c r="C10" i="1" s="1"/>
  <c r="G9" i="1"/>
  <c r="F9" i="1"/>
  <c r="E9" i="1"/>
  <c r="D9" i="1"/>
  <c r="C9" i="1"/>
</calcChain>
</file>

<file path=xl/sharedStrings.xml><?xml version="1.0" encoding="utf-8"?>
<sst xmlns="http://schemas.openxmlformats.org/spreadsheetml/2006/main" count="548" uniqueCount="178">
  <si>
    <t>"Утверждаю"</t>
  </si>
  <si>
    <t>Учебный график</t>
  </si>
  <si>
    <t>Наименование дисциплин</t>
  </si>
  <si>
    <t>Количество часов по заочной системе обучения на год</t>
  </si>
  <si>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</si>
  <si>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</si>
  <si>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</si>
  <si>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</si>
  <si>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</si>
  <si>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</si>
  <si>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Иностранный язык</t>
  </si>
  <si>
    <t>зач</t>
  </si>
  <si>
    <t>экз</t>
  </si>
  <si>
    <t>*</t>
  </si>
  <si>
    <t>Теоретическая механика</t>
  </si>
  <si>
    <t>Кафедра</t>
  </si>
  <si>
    <t>Установоч-ная сессия</t>
  </si>
  <si>
    <t>Зимняя лабораторно - экзаменационная сессия</t>
  </si>
  <si>
    <t>Летняя лабораторно-экзаменационная сессия</t>
  </si>
  <si>
    <t>Белгородский государственный технологический университет им. В.Г. Шухова</t>
  </si>
  <si>
    <t xml:space="preserve">Первый проректор </t>
  </si>
  <si>
    <t>Минобрнауки России</t>
  </si>
  <si>
    <t>Директор ИЗО</t>
  </si>
  <si>
    <t>По направлению</t>
  </si>
  <si>
    <t>первый курс</t>
  </si>
  <si>
    <t>Трудоем-кость по ГОС (ЗЕ)</t>
  </si>
  <si>
    <t>144 (4)</t>
  </si>
  <si>
    <t>Ин.яз.</t>
  </si>
  <si>
    <t>288 (8)</t>
  </si>
  <si>
    <t>72 (2)</t>
  </si>
  <si>
    <t>Химия</t>
  </si>
  <si>
    <t>Информатика</t>
  </si>
  <si>
    <t>ИТ</t>
  </si>
  <si>
    <t>НГГ</t>
  </si>
  <si>
    <t>"Технология транспортных процессов"</t>
  </si>
  <si>
    <t>Развитие и современное состояние мировой автомобилизации</t>
  </si>
  <si>
    <t>108 (3)</t>
  </si>
  <si>
    <t>Математика</t>
  </si>
  <si>
    <t>180 (5)</t>
  </si>
  <si>
    <t>Начертательная геометрия и инженерная графика</t>
  </si>
  <si>
    <t>д.зач</t>
  </si>
  <si>
    <t>Физика</t>
  </si>
  <si>
    <t>ТМ</t>
  </si>
  <si>
    <t>252 (7)</t>
  </si>
  <si>
    <t>23.03.01</t>
  </si>
  <si>
    <t>ВМ</t>
  </si>
  <si>
    <t>ТМиСМ</t>
  </si>
  <si>
    <t>Институт заочного образования</t>
  </si>
  <si>
    <t>Спесивцева С.Е.</t>
  </si>
  <si>
    <t>Директор ДОП</t>
  </si>
  <si>
    <t>Дороганов Е.А.</t>
  </si>
  <si>
    <t>Номер РГЗ</t>
  </si>
  <si>
    <t>Номер ИДЗ</t>
  </si>
  <si>
    <t>Е.И. Евтушенко</t>
  </si>
  <si>
    <t>ЭОДА</t>
  </si>
  <si>
    <t>СиУ</t>
  </si>
  <si>
    <t>ТиПХ</t>
  </si>
  <si>
    <t>консультации</t>
  </si>
  <si>
    <t>Русский язык и культура речи</t>
  </si>
  <si>
    <t>Рус.яз.</t>
  </si>
  <si>
    <t>Физ</t>
  </si>
  <si>
    <t>Управление персоналом в транспортной отрасли</t>
  </si>
  <si>
    <t>2*</t>
  </si>
  <si>
    <t>Компьютерная графика*</t>
  </si>
  <si>
    <t>ТКММ</t>
  </si>
  <si>
    <t>Сопротивление материалов*</t>
  </si>
  <si>
    <t>Материаловедение и технология конструкционных материалов*</t>
  </si>
  <si>
    <t>Правила дорожного движения*</t>
  </si>
  <si>
    <t>Техника транспорта, обслуживание и ремонт*</t>
  </si>
  <si>
    <t>Безопасность транспортных средств*</t>
  </si>
  <si>
    <t>468 (13)</t>
  </si>
  <si>
    <t>История России</t>
  </si>
  <si>
    <t>Основы российской государственности</t>
  </si>
  <si>
    <t>2024/2025 уч. год.</t>
  </si>
  <si>
    <t>профиль</t>
  </si>
  <si>
    <t>Организация и безопасность движения</t>
  </si>
  <si>
    <t>пятый курс</t>
  </si>
  <si>
    <t>№</t>
  </si>
  <si>
    <t>Дисциплина</t>
  </si>
  <si>
    <t>Часы</t>
  </si>
  <si>
    <t>ЗЕ</t>
  </si>
  <si>
    <t>Осень (9)</t>
  </si>
  <si>
    <t>ИДЗ/РГЗ</t>
  </si>
  <si>
    <t>КП/КР</t>
  </si>
  <si>
    <t>Контроль</t>
  </si>
  <si>
    <t>Весна (10)</t>
  </si>
  <si>
    <t>Каф</t>
  </si>
  <si>
    <t>сем-сем</t>
  </si>
  <si>
    <t>Лек</t>
  </si>
  <si>
    <t>Лаб</t>
  </si>
  <si>
    <t>Прак</t>
  </si>
  <si>
    <t>Конс</t>
  </si>
  <si>
    <t>Всего</t>
  </si>
  <si>
    <t>Транспортная логистика</t>
  </si>
  <si>
    <t>РГЗ</t>
  </si>
  <si>
    <t>Диф. зачет</t>
  </si>
  <si>
    <t>ОБД</t>
  </si>
  <si>
    <t>8_9</t>
  </si>
  <si>
    <t>Элективные дисциплины по физической культуре и спорту</t>
  </si>
  <si>
    <t>Зачет</t>
  </si>
  <si>
    <t>ФВС</t>
  </si>
  <si>
    <t>9</t>
  </si>
  <si>
    <t>Экономика дорожного движения</t>
  </si>
  <si>
    <t>КР</t>
  </si>
  <si>
    <t>Экзамен</t>
  </si>
  <si>
    <t>Экспертиза дорожно-транспортных происшествий</t>
  </si>
  <si>
    <t>9_10</t>
  </si>
  <si>
    <t>Сертификация транспортных средств</t>
  </si>
  <si>
    <t>ИДЗ</t>
  </si>
  <si>
    <t>Служба государственной инспекции безопасности дорожного движения</t>
  </si>
  <si>
    <t>Дорожный надзор</t>
  </si>
  <si>
    <t>Компьютерное моделирование транспортных систем</t>
  </si>
  <si>
    <t>Преддипломная практика</t>
  </si>
  <si>
    <t>10</t>
  </si>
  <si>
    <t>четвертый курс</t>
  </si>
  <si>
    <t>Осень (7)</t>
  </si>
  <si>
    <t>Весна (8)</t>
  </si>
  <si>
    <t>Обеспечение жизненного цикла техники и технологии наземного транспорта</t>
  </si>
  <si>
    <t>ПТиДМ</t>
  </si>
  <si>
    <t>6_7</t>
  </si>
  <si>
    <t>Информационные технологии на транспорте</t>
  </si>
  <si>
    <t>5_7</t>
  </si>
  <si>
    <t>Транспортная экономика</t>
  </si>
  <si>
    <t>7_8</t>
  </si>
  <si>
    <t>Транспортное планирование</t>
  </si>
  <si>
    <t>Пассажирские автомобильные перевозки</t>
  </si>
  <si>
    <t>Грузовые автомобильные перевозки</t>
  </si>
  <si>
    <t>Организация дорожного движения</t>
  </si>
  <si>
    <t>КП</t>
  </si>
  <si>
    <t>Технические средства организации дорожного движения</t>
  </si>
  <si>
    <t>8_10</t>
  </si>
  <si>
    <t>5_9</t>
  </si>
  <si>
    <t>Документооборот и делопроизводство</t>
  </si>
  <si>
    <t>Интеллектуальные транспортные системы</t>
  </si>
  <si>
    <t>Производственная технологическая (производственно-технологическая) практика</t>
  </si>
  <si>
    <t>6_8</t>
  </si>
  <si>
    <t>третий курс</t>
  </si>
  <si>
    <t>Осень (5)</t>
  </si>
  <si>
    <t>Весна (6)</t>
  </si>
  <si>
    <t>Философия</t>
  </si>
  <si>
    <t>ТМН</t>
  </si>
  <si>
    <t>4_5</t>
  </si>
  <si>
    <t>Социология и психология управления</t>
  </si>
  <si>
    <t>5_6</t>
  </si>
  <si>
    <t>Основы экономики</t>
  </si>
  <si>
    <t>Метрология, стандартизация и сертификация</t>
  </si>
  <si>
    <t>СиУК</t>
  </si>
  <si>
    <t>Основы научных исследований</t>
  </si>
  <si>
    <t>Моделирование транспортных систем</t>
  </si>
  <si>
    <t>4_6</t>
  </si>
  <si>
    <t>Пути сообщения, технологические сооружения</t>
  </si>
  <si>
    <t>АЖД</t>
  </si>
  <si>
    <t>3_5</t>
  </si>
  <si>
    <t>Методы стажировки и повышения квалификации водителей</t>
  </si>
  <si>
    <t>второй курс</t>
  </si>
  <si>
    <t>Осень (3)</t>
  </si>
  <si>
    <t>Весна (4)</t>
  </si>
  <si>
    <t>ИнЯз</t>
  </si>
  <si>
    <t>0_3</t>
  </si>
  <si>
    <t>Безопасность жизнедеятельности</t>
  </si>
  <si>
    <t>БЖД</t>
  </si>
  <si>
    <t>3_4</t>
  </si>
  <si>
    <t>Физическая культура и спорт</t>
  </si>
  <si>
    <t>Правоведение</t>
  </si>
  <si>
    <t>Экология</t>
  </si>
  <si>
    <t>ПЭ</t>
  </si>
  <si>
    <t>Компьютерная графика</t>
  </si>
  <si>
    <t>2_3</t>
  </si>
  <si>
    <t>Сопротивление материалов</t>
  </si>
  <si>
    <t>Материаловедение и технология конструкционных материалов</t>
  </si>
  <si>
    <t>Электроника и электротехника</t>
  </si>
  <si>
    <t>ЭиА</t>
  </si>
  <si>
    <t>Правила дорожного движения</t>
  </si>
  <si>
    <t>Техника транспорта, обслуживание и ремонт</t>
  </si>
  <si>
    <t>2_4</t>
  </si>
  <si>
    <t>Безопасность транспортных средств</t>
  </si>
  <si>
    <t>Учебная ознакомительная практика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</si>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</sst>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family val="2"/>
      <charset val="204"/>
    </font>
    <font>
      <sz val="12"/>
      <name val="Arial"/>
      <family val="2"/>
      <charset val="204"/>
    </font>
    <font>
      <sz val="12"/>
      <name val="Arial Cyr"/>
      <family val="2"/>
      <charset val="204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</fills>
  <borders count="10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44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5" fillId="26" borderId="1" applyNumberFormat="0" applyAlignment="0" applyProtection="0"/>
    <xf numFmtId="0" fontId="24" fillId="27" borderId="2" applyNumberFormat="0" applyAlignment="0" applyProtection="0"/>
    <xf numFmtId="0" fontId="23" fillId="27" borderId="1" applyNumberFormat="0" applyAlignment="0" applyProtection="0"/>
    <xf numFmtId="0" fontId="22" fillId="0" borderId="3" applyNumberFormat="0" applyFill="0" applyAlignment="0" applyProtection="0"/>
    <xf numFmtId="0" fontId="21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8" fillId="28" borderId="7" applyNumberFormat="0" applyAlignment="0" applyProtection="0"/>
    <xf numFmtId="0" fontId="17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5" fillId="30" borderId="0" applyNumberFormat="0" applyBorder="0" applyAlignment="0" applyProtection="0"/>
    <xf numFmtId="0" fontId="14" fillId="0" borderId="0" applyNumberFormat="0" applyFill="0" applyBorder="0" applyAlignment="0" applyProtection="0"/>
    <xf numFmtId="0" fontId="28" fillId="31" borderId="8" applyNumberFormat="0" applyFont="0" applyAlignment="0" applyProtection="0"/>
    <xf numFmtId="0" fontId="13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1" fillId="32" borderId="0" applyNumberFormat="0" applyBorder="0" applyAlignment="0" applyProtection="0"/>
    <xf numFmtId="0" fontId="3" fillId="0" borderId="34">
      <alignment horizontal="center" vertical="center" wrapText="1"/>
    </xf>
    <xf numFmtId="0" fontId="8" fillId="0" borderId="34">
      <alignment horizontal="center" vertical="center" textRotation="90" shrinkToFit="1"/>
    </xf>
  </cellStyleXfs>
  <cellXfs count="248">
    <xf numFmtId="0" fontId="0" fillId="0" borderId="0" xfId="0" applyAlignment="1"/>
    <xf numFmtId="0" fontId="7" fillId="0" borderId="81" xfId="43" applyFont="1" applyBorder="1" applyAlignment="1">
      <alignment horizontal="center" vertical="center" textRotation="90" shrinkToFit="1"/>
    </xf>
    <xf numFmtId="0" fontId="7" fillId="0" borderId="75" xfId="43" applyFont="1" applyBorder="1" applyAlignment="1">
      <alignment horizontal="center" vertical="center" textRotation="90" shrinkToFit="1"/>
    </xf>
    <xf numFmtId="0" fontId="7" fillId="0" borderId="87" xfId="43" applyFont="1" applyBorder="1" applyAlignment="1">
      <alignment horizontal="center" vertical="center" textRotation="90" shrinkToFit="1"/>
    </xf>
    <xf numFmtId="0" fontId="7" fillId="0" borderId="82" xfId="43" applyFont="1" applyBorder="1" applyAlignment="1">
      <alignment horizontal="center" vertical="center" textRotation="90" shrinkToFit="1"/>
    </xf>
    <xf numFmtId="0" fontId="7" fillId="0" borderId="76" xfId="43" applyFont="1" applyBorder="1" applyAlignment="1">
      <alignment horizontal="center" vertical="center" textRotation="90" shrinkToFit="1"/>
    </xf>
    <xf numFmtId="0" fontId="7" fillId="0" borderId="0" xfId="0" applyFont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69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7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/>
    <xf numFmtId="0" fontId="2" fillId="0" borderId="0" xfId="0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2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33" borderId="25" xfId="0" applyFont="1" applyFill="1" applyBorder="1" applyAlignment="1">
      <alignment horizontal="center" vertical="center"/>
    </xf>
    <xf numFmtId="0" fontId="4" fillId="33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" fillId="33" borderId="42" xfId="0" applyFont="1" applyFill="1" applyBorder="1" applyAlignment="1">
      <alignment horizontal="center" vertical="center"/>
    </xf>
    <xf numFmtId="0" fontId="4" fillId="33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0" xfId="0" applyFont="1" applyAlignment="1"/>
    <xf numFmtId="0" fontId="1" fillId="33" borderId="48" xfId="0" applyFont="1" applyFill="1" applyBorder="1" applyAlignment="1">
      <alignment horizontal="center" vertical="center"/>
    </xf>
    <xf numFmtId="0" fontId="4" fillId="33" borderId="33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 textRotation="90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33" borderId="2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0" fillId="0" borderId="34" xfId="0" applyFont="1" applyBorder="1" applyAlignment="1"/>
    <xf numFmtId="0" fontId="2" fillId="0" borderId="50" xfId="0" applyFont="1" applyFill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1" fillId="33" borderId="53" xfId="0" applyFont="1" applyFill="1" applyBorder="1" applyAlignment="1">
      <alignment horizontal="center" vertical="center"/>
    </xf>
    <xf numFmtId="0" fontId="1" fillId="33" borderId="54" xfId="0" applyFont="1" applyFill="1" applyBorder="1" applyAlignment="1">
      <alignment horizontal="center" vertical="center"/>
    </xf>
    <xf numFmtId="0" fontId="4" fillId="33" borderId="55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33" borderId="36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33" borderId="4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60" xfId="0" applyFont="1" applyFill="1" applyBorder="1" applyAlignment="1">
      <alignment horizontal="left" vertical="center" wrapText="1"/>
    </xf>
    <xf numFmtId="0" fontId="2" fillId="0" borderId="61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/>
    <xf numFmtId="0" fontId="10" fillId="0" borderId="0" xfId="0" applyFont="1" applyAlignment="1">
      <alignment horizontal="center" vertical="center" wrapText="1"/>
    </xf>
    <xf numFmtId="0" fontId="9" fillId="0" borderId="0" xfId="0" applyFont="1" applyAlignment="1"/>
    <xf numFmtId="0" fontId="7" fillId="0" borderId="78" xfId="42" applyFont="1" applyBorder="1" applyAlignment="1">
      <alignment horizontal="center" vertical="center" wrapText="1"/>
    </xf>
    <xf numFmtId="0" fontId="7" fillId="0" borderId="30" xfId="42" applyFont="1" applyBorder="1" applyAlignment="1">
      <alignment horizontal="center" vertical="center" wrapText="1"/>
    </xf>
    <xf numFmtId="0" fontId="7" fillId="0" borderId="48" xfId="42" applyFont="1" applyBorder="1" applyAlignment="1">
      <alignment horizontal="center" vertical="center" wrapText="1"/>
    </xf>
    <xf numFmtId="0" fontId="7" fillId="0" borderId="36" xfId="42" applyFont="1" applyBorder="1" applyAlignment="1">
      <alignment horizontal="center" vertical="center" wrapText="1"/>
    </xf>
    <xf numFmtId="0" fontId="7" fillId="0" borderId="79" xfId="42" applyFont="1" applyBorder="1" applyAlignment="1">
      <alignment horizontal="center" vertical="center" wrapText="1"/>
    </xf>
    <xf numFmtId="0" fontId="7" fillId="0" borderId="80" xfId="42" applyFont="1" applyBorder="1" applyAlignment="1">
      <alignment horizontal="center" vertical="center" wrapText="1"/>
    </xf>
    <xf numFmtId="0" fontId="7" fillId="0" borderId="83" xfId="42" applyFont="1" applyBorder="1" applyAlignment="1">
      <alignment horizontal="center" vertical="center" wrapText="1"/>
    </xf>
    <xf numFmtId="0" fontId="7" fillId="0" borderId="84" xfId="42" applyFont="1" applyBorder="1" applyAlignment="1">
      <alignment horizontal="center" vertical="center" wrapText="1"/>
    </xf>
    <xf numFmtId="0" fontId="7" fillId="0" borderId="39" xfId="42" applyFont="1" applyBorder="1" applyAlignment="1">
      <alignment horizontal="center" vertical="center" wrapText="1"/>
    </xf>
    <xf numFmtId="0" fontId="7" fillId="0" borderId="42" xfId="42" applyFont="1" applyBorder="1" applyAlignment="1">
      <alignment horizontal="center" vertical="center" wrapText="1"/>
    </xf>
    <xf numFmtId="0" fontId="7" fillId="0" borderId="47" xfId="42" applyFont="1" applyBorder="1" applyAlignment="1">
      <alignment horizontal="center" vertical="center" wrapText="1"/>
    </xf>
    <xf numFmtId="0" fontId="7" fillId="0" borderId="85" xfId="42" applyFont="1" applyBorder="1" applyAlignment="1">
      <alignment horizontal="center" vertical="center" wrapText="1"/>
    </xf>
    <xf numFmtId="0" fontId="7" fillId="0" borderId="45" xfId="42" applyFont="1" applyBorder="1" applyAlignment="1">
      <alignment horizontal="center" vertical="center" wrapText="1"/>
    </xf>
    <xf numFmtId="0" fontId="7" fillId="0" borderId="88" xfId="42" applyFont="1" applyBorder="1" applyAlignment="1">
      <alignment horizontal="center" vertical="center" wrapText="1"/>
    </xf>
    <xf numFmtId="0" fontId="7" fillId="0" borderId="89" xfId="42" applyFont="1" applyBorder="1" applyAlignment="1">
      <alignment horizontal="center" vertical="center" wrapText="1"/>
    </xf>
    <xf numFmtId="0" fontId="7" fillId="0" borderId="90" xfId="42" applyFont="1" applyBorder="1" applyAlignment="1">
      <alignment horizontal="center" vertical="center" wrapText="1"/>
    </xf>
    <xf numFmtId="0" fontId="7" fillId="0" borderId="91" xfId="42" applyFont="1" applyBorder="1" applyAlignment="1">
      <alignment horizontal="center" vertical="center" wrapText="1"/>
    </xf>
    <xf numFmtId="0" fontId="7" fillId="0" borderId="92" xfId="42" applyFont="1" applyBorder="1" applyAlignment="1">
      <alignment horizontal="center" vertical="center" wrapText="1"/>
    </xf>
    <xf numFmtId="0" fontId="7" fillId="0" borderId="93" xfId="42" applyFont="1" applyBorder="1" applyAlignment="1">
      <alignment horizontal="center" vertical="center" wrapText="1"/>
    </xf>
    <xf numFmtId="0" fontId="7" fillId="0" borderId="93" xfId="42" applyFont="1" applyBorder="1" applyAlignment="1">
      <alignment horizontal="center" vertical="center"/>
    </xf>
    <xf numFmtId="0" fontId="7" fillId="0" borderId="94" xfId="42" applyFont="1" applyBorder="1" applyAlignment="1">
      <alignment horizontal="center" vertical="center" wrapText="1"/>
    </xf>
    <xf numFmtId="0" fontId="6" fillId="0" borderId="90" xfId="42" applyFont="1" applyBorder="1" applyAlignment="1">
      <alignment horizontal="center" vertical="center" wrapText="1"/>
    </xf>
    <xf numFmtId="0" fontId="7" fillId="0" borderId="95" xfId="42" applyFont="1" applyBorder="1" applyAlignment="1">
      <alignment horizontal="center" vertical="center" wrapText="1"/>
    </xf>
    <xf numFmtId="0" fontId="7" fillId="0" borderId="96" xfId="42" applyFont="1" applyBorder="1" applyAlignment="1">
      <alignment horizontal="center" vertical="center" wrapText="1"/>
    </xf>
    <xf numFmtId="0" fontId="7" fillId="0" borderId="34" xfId="42" applyFont="1" applyBorder="1" applyAlignment="1">
      <alignment horizontal="center" vertical="center" wrapText="1"/>
    </xf>
    <xf numFmtId="0" fontId="7" fillId="0" borderId="97" xfId="42" applyFont="1" applyBorder="1" applyAlignment="1">
      <alignment horizontal="center" vertical="center" wrapText="1"/>
    </xf>
    <xf numFmtId="0" fontId="6" fillId="0" borderId="30" xfId="42" applyFont="1" applyBorder="1" applyAlignment="1">
      <alignment horizontal="center" vertical="center" wrapText="1"/>
    </xf>
    <xf numFmtId="0" fontId="6" fillId="0" borderId="97" xfId="42" applyFont="1" applyBorder="1" applyAlignment="1">
      <alignment horizontal="center" vertical="center"/>
    </xf>
    <xf numFmtId="0" fontId="6" fillId="0" borderId="90" xfId="42" applyFont="1" applyBorder="1" applyAlignment="1">
      <alignment horizontal="center" vertical="center"/>
    </xf>
    <xf numFmtId="0" fontId="7" fillId="0" borderId="78" xfId="42" applyFont="1" applyBorder="1" applyAlignment="1">
      <alignment horizontal="center" vertical="center"/>
    </xf>
    <xf numFmtId="0" fontId="7" fillId="0" borderId="30" xfId="42" applyFont="1" applyBorder="1" applyAlignment="1">
      <alignment horizontal="center" vertical="center"/>
    </xf>
    <xf numFmtId="0" fontId="7" fillId="0" borderId="48" xfId="42" applyFont="1" applyBorder="1" applyAlignment="1">
      <alignment horizontal="center" vertical="center"/>
    </xf>
    <xf numFmtId="0" fontId="7" fillId="0" borderId="36" xfId="42" applyFont="1" applyBorder="1" applyAlignment="1">
      <alignment horizontal="center" vertical="center"/>
    </xf>
    <xf numFmtId="0" fontId="7" fillId="0" borderId="96" xfId="42" applyFont="1" applyBorder="1" applyAlignment="1">
      <alignment horizontal="center" vertical="center"/>
    </xf>
    <xf numFmtId="0" fontId="7" fillId="0" borderId="34" xfId="42" applyFont="1" applyBorder="1" applyAlignment="1">
      <alignment horizontal="center" vertical="center"/>
    </xf>
    <xf numFmtId="0" fontId="7" fillId="0" borderId="97" xfId="42" applyFont="1" applyBorder="1" applyAlignment="1">
      <alignment horizontal="center" vertical="center"/>
    </xf>
    <xf numFmtId="0" fontId="6" fillId="0" borderId="30" xfId="42" applyFont="1" applyBorder="1" applyAlignment="1">
      <alignment horizontal="center" vertical="center"/>
    </xf>
    <xf numFmtId="0" fontId="7" fillId="0" borderId="83" xfId="42" applyFont="1" applyBorder="1" applyAlignment="1">
      <alignment horizontal="center" vertical="center"/>
    </xf>
    <xf numFmtId="0" fontId="7" fillId="0" borderId="86" xfId="42" applyFont="1" applyBorder="1" applyAlignment="1">
      <alignment horizontal="center" vertical="center"/>
    </xf>
    <xf numFmtId="0" fontId="7" fillId="0" borderId="98" xfId="42" applyFont="1" applyBorder="1" applyAlignment="1">
      <alignment horizontal="center" vertical="center" wrapText="1"/>
    </xf>
    <xf numFmtId="0" fontId="6" fillId="0" borderId="39" xfId="42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0" xfId="42" applyFont="1" applyBorder="1" applyAlignment="1">
      <alignment horizontal="center" vertical="center" wrapText="1"/>
    </xf>
    <xf numFmtId="0" fontId="7" fillId="0" borderId="101" xfId="42" applyFont="1" applyBorder="1" applyAlignment="1">
      <alignment horizontal="center" vertical="center" wrapText="1"/>
    </xf>
    <xf numFmtId="0" fontId="6" fillId="0" borderId="97" xfId="42" applyFont="1" applyBorder="1" applyAlignment="1">
      <alignment horizontal="center" vertical="center" wrapText="1"/>
    </xf>
    <xf numFmtId="0" fontId="7" fillId="0" borderId="89" xfId="42" applyFont="1" applyBorder="1" applyAlignment="1">
      <alignment horizontal="center" vertical="center"/>
    </xf>
    <xf numFmtId="0" fontId="7" fillId="0" borderId="90" xfId="42" applyFont="1" applyBorder="1" applyAlignment="1">
      <alignment horizontal="center" vertical="center"/>
    </xf>
    <xf numFmtId="0" fontId="7" fillId="0" borderId="80" xfId="42" applyFont="1" applyBorder="1" applyAlignment="1">
      <alignment horizontal="center" vertical="center"/>
    </xf>
    <xf numFmtId="0" fontId="7" fillId="0" borderId="94" xfId="42" applyFont="1" applyBorder="1" applyAlignment="1">
      <alignment horizontal="center" vertical="center"/>
    </xf>
    <xf numFmtId="0" fontId="7" fillId="0" borderId="95" xfId="42" applyFont="1" applyBorder="1" applyAlignment="1">
      <alignment horizontal="center" vertical="center"/>
    </xf>
    <xf numFmtId="0" fontId="7" fillId="0" borderId="84" xfId="42" applyFont="1" applyBorder="1" applyAlignment="1">
      <alignment horizontal="center" vertical="center"/>
    </xf>
    <xf numFmtId="0" fontId="7" fillId="0" borderId="85" xfId="42" applyFont="1" applyBorder="1" applyAlignment="1">
      <alignment horizontal="center" vertical="center"/>
    </xf>
    <xf numFmtId="0" fontId="7" fillId="0" borderId="45" xfId="42" applyFont="1" applyBorder="1" applyAlignment="1">
      <alignment horizontal="center" vertical="center"/>
    </xf>
    <xf numFmtId="0" fontId="7" fillId="0" borderId="98" xfId="42" applyFont="1" applyBorder="1" applyAlignment="1">
      <alignment horizontal="center" vertical="center"/>
    </xf>
    <xf numFmtId="0" fontId="7" fillId="0" borderId="39" xfId="42" applyFont="1" applyBorder="1" applyAlignment="1">
      <alignment horizontal="center" vertical="center"/>
    </xf>
    <xf numFmtId="0" fontId="7" fillId="0" borderId="88" xfId="42" applyFont="1" applyBorder="1" applyAlignment="1">
      <alignment horizontal="center" vertical="center"/>
    </xf>
    <xf numFmtId="0" fontId="7" fillId="0" borderId="91" xfId="42" applyFont="1" applyBorder="1" applyAlignment="1">
      <alignment horizontal="center" vertical="center"/>
    </xf>
    <xf numFmtId="0" fontId="7" fillId="0" borderId="92" xfId="42" applyFont="1" applyBorder="1" applyAlignment="1">
      <alignment horizontal="center" vertical="center"/>
    </xf>
    <xf numFmtId="0" fontId="7" fillId="0" borderId="42" xfId="42" applyFont="1" applyBorder="1" applyAlignment="1">
      <alignment horizontal="center" vertical="center"/>
    </xf>
    <xf numFmtId="0" fontId="7" fillId="0" borderId="47" xfId="42" applyFont="1" applyBorder="1" applyAlignment="1">
      <alignment horizontal="center" vertical="center"/>
    </xf>
    <xf numFmtId="0" fontId="6" fillId="0" borderId="39" xfId="42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86" xfId="43" applyFont="1" applyBorder="1" applyAlignment="1">
      <alignment horizontal="center" vertical="center" textRotation="90" shrinkToFit="1"/>
    </xf>
    <xf numFmtId="0" fontId="7" fillId="0" borderId="60" xfId="42" applyFont="1" applyBorder="1" applyAlignment="1">
      <alignment horizontal="center" vertical="center" wrapText="1"/>
    </xf>
    <xf numFmtId="0" fontId="7" fillId="0" borderId="30" xfId="42" applyFont="1" applyBorder="1" applyAlignment="1">
      <alignment horizontal="center" vertical="center" wrapText="1"/>
    </xf>
    <xf numFmtId="0" fontId="7" fillId="0" borderId="39" xfId="42" applyFont="1" applyBorder="1" applyAlignment="1">
      <alignment horizontal="center" vertical="center" wrapText="1"/>
    </xf>
    <xf numFmtId="0" fontId="7" fillId="0" borderId="77" xfId="43" applyFont="1" applyBorder="1" applyAlignment="1">
      <alignment horizontal="center" vertical="center" textRotation="90" shrinkToFit="1"/>
    </xf>
    <xf numFmtId="0" fontId="7" fillId="0" borderId="83" xfId="42" applyFont="1" applyBorder="1" applyAlignment="1">
      <alignment horizontal="center" vertical="center" wrapText="1"/>
    </xf>
    <xf numFmtId="0" fontId="7" fillId="0" borderId="88" xfId="42" applyFont="1" applyBorder="1" applyAlignment="1">
      <alignment horizontal="center" vertical="center" wrapText="1"/>
    </xf>
    <xf numFmtId="0" fontId="7" fillId="0" borderId="73" xfId="42" applyFont="1" applyBorder="1" applyAlignment="1">
      <alignment horizontal="center" vertical="center" wrapText="1"/>
    </xf>
    <xf numFmtId="0" fontId="7" fillId="0" borderId="74" xfId="42" applyFont="1" applyBorder="1" applyAlignment="1">
      <alignment horizontal="center" vertical="center" wrapText="1"/>
    </xf>
    <xf numFmtId="0" fontId="7" fillId="0" borderId="79" xfId="42" applyFont="1" applyBorder="1" applyAlignment="1">
      <alignment horizontal="center" vertical="center" wrapText="1"/>
    </xf>
    <xf numFmtId="0" fontId="7" fillId="0" borderId="80" xfId="42" applyFont="1" applyBorder="1" applyAlignment="1">
      <alignment horizontal="center" vertical="center" wrapText="1"/>
    </xf>
    <xf numFmtId="0" fontId="7" fillId="0" borderId="60" xfId="43" applyFont="1" applyBorder="1" applyAlignment="1">
      <alignment horizontal="center" vertical="center" textRotation="90" shrinkToFit="1"/>
    </xf>
    <xf numFmtId="0" fontId="7" fillId="0" borderId="72" xfId="42" applyFont="1" applyBorder="1" applyAlignment="1">
      <alignment horizontal="center" vertical="center" wrapText="1"/>
    </xf>
    <xf numFmtId="0" fontId="7" fillId="0" borderId="78" xfId="42" applyFont="1" applyBorder="1" applyAlignment="1">
      <alignment horizontal="center" vertical="center" wrapText="1"/>
    </xf>
    <xf numFmtId="0" fontId="7" fillId="0" borderId="84" xfId="42" applyFont="1" applyBorder="1" applyAlignment="1">
      <alignment horizontal="center" vertical="center" wrapText="1"/>
    </xf>
    <xf numFmtId="0" fontId="7" fillId="0" borderId="21" xfId="42" applyFont="1" applyBorder="1" applyAlignment="1">
      <alignment horizontal="center" vertical="center" wrapText="1"/>
    </xf>
    <xf numFmtId="0" fontId="7" fillId="0" borderId="48" xfId="42" applyFont="1" applyBorder="1" applyAlignment="1">
      <alignment horizontal="center" vertical="center" wrapText="1"/>
    </xf>
    <xf numFmtId="0" fontId="7" fillId="0" borderId="42" xfId="42" applyFont="1" applyBorder="1" applyAlignment="1">
      <alignment horizontal="center" vertical="center" wrapText="1"/>
    </xf>
    <xf numFmtId="0" fontId="7" fillId="0" borderId="63" xfId="42" applyFont="1" applyBorder="1" applyAlignment="1">
      <alignment horizontal="center" vertical="center" wrapText="1"/>
    </xf>
    <xf numFmtId="0" fontId="7" fillId="0" borderId="36" xfId="42" applyFont="1" applyBorder="1" applyAlignment="1">
      <alignment horizontal="center" vertical="center" wrapText="1"/>
    </xf>
    <xf numFmtId="0" fontId="7" fillId="0" borderId="47" xfId="42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0" fontId="7" fillId="0" borderId="99" xfId="42" applyFont="1" applyBorder="1" applyAlignment="1">
      <alignment horizontal="center" vertical="center" wrapText="1"/>
    </xf>
    <xf numFmtId="0" fontId="7" fillId="0" borderId="100" xfId="42" applyFont="1" applyBorder="1" applyAlignment="1">
      <alignment horizontal="center" vertical="center" wrapText="1"/>
    </xf>
    <xf numFmtId="0" fontId="7" fillId="0" borderId="101" xfId="42" applyFont="1" applyBorder="1" applyAlignment="1">
      <alignment horizontal="center" vertical="center" wrapText="1"/>
    </xf>
    <xf numFmtId="0" fontId="7" fillId="0" borderId="102" xfId="42" applyFont="1" applyBorder="1" applyAlignment="1">
      <alignment horizontal="center" vertical="center" wrapText="1"/>
    </xf>
    <xf numFmtId="0" fontId="7" fillId="0" borderId="96" xfId="42" applyFont="1" applyBorder="1" applyAlignment="1">
      <alignment horizontal="center" vertical="center" wrapText="1"/>
    </xf>
    <xf numFmtId="0" fontId="7" fillId="0" borderId="85" xfId="42" applyFont="1" applyBorder="1" applyAlignment="1">
      <alignment horizontal="center" vertical="center" wrapText="1"/>
    </xf>
    <xf numFmtId="0" fontId="7" fillId="0" borderId="62" xfId="42" applyFont="1" applyBorder="1" applyAlignment="1">
      <alignment horizontal="center" vertical="center" wrapText="1"/>
    </xf>
    <xf numFmtId="0" fontId="7" fillId="0" borderId="34" xfId="42" applyFont="1" applyBorder="1" applyAlignment="1">
      <alignment horizontal="center" vertical="center" wrapText="1"/>
    </xf>
    <xf numFmtId="0" fontId="7" fillId="0" borderId="45" xfId="42" applyFont="1" applyBorder="1" applyAlignment="1">
      <alignment horizontal="center" vertical="center" wrapText="1"/>
    </xf>
    <xf numFmtId="0" fontId="7" fillId="0" borderId="76" xfId="42" applyFont="1" applyBorder="1" applyAlignment="1">
      <alignment horizontal="center" vertical="center" wrapText="1"/>
    </xf>
    <xf numFmtId="0" fontId="7" fillId="0" borderId="94" xfId="42" applyFont="1" applyBorder="1" applyAlignment="1">
      <alignment horizontal="center" vertical="center" wrapText="1"/>
    </xf>
  </cellXfs>
  <cellStyles count="44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common" xfId="42"/>
    <cellStyle name="verticaly" xfId="43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Заголовок 1" xfId="28"/>
    <cellStyle name="Заголовок 2" xfId="29"/>
    <cellStyle name="Заголовок 3" xfId="30"/>
    <cellStyle name="Заголовок 4" xfId="31"/>
    <cellStyle name="Итог" xfId="32"/>
    <cellStyle name="Контрольная ячейка" xfId="33"/>
    <cellStyle name="Название" xfId="34"/>
    <cellStyle name="Нейтральный" xfId="35"/>
    <cellStyle name="Обычный" xfId="0" builtinId="0"/>
    <cellStyle name="Плохой" xfId="36"/>
    <cellStyle name="Пояснение" xfId="37"/>
    <cellStyle name="Примечание" xfId="38"/>
    <cellStyle name="Связанная ячейка" xfId="39"/>
    <cellStyle name="Текст предупреждения" xfId="40"/>
    <cellStyle name="Хороший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8"/>
  <sheetViews>
    <sheetView tabSelected="1" zoomScale="85" zoomScaleNormal="85" zoomScaleSheetLayoutView="100" workbookViewId="0">
      <selection activeCell="H4" sqref="H4"/>
    </sheetView>
  </sheetViews>
  <sheetFormatPr defaultColWidth="8.85546875" defaultRowHeight="12.75" x14ac:dyDescent="0.2"/>
  <cols>
    <col min="1" max="1" width="39.7109375" style="77" customWidth="1"/>
    <col min="2" max="2" width="8.28515625" style="77" customWidth="1"/>
    <col min="3" max="3" width="4.7109375" style="77" customWidth="1"/>
    <col min="4" max="4" width="4" style="77" customWidth="1"/>
    <col min="5" max="5" width="3.140625" style="77" customWidth="1"/>
    <col min="6" max="7" width="3.28515625" style="77" customWidth="1"/>
    <col min="8" max="8" width="3.28515625" style="77" bestFit="1" customWidth="1"/>
    <col min="9" max="9" width="3.85546875" style="77" customWidth="1"/>
    <col min="10" max="10" width="3.28515625" style="77" bestFit="1" customWidth="1"/>
    <col min="11" max="11" width="3.28515625" style="77" customWidth="1"/>
    <col min="12" max="12" width="4.85546875" style="77" customWidth="1"/>
    <col min="13" max="13" width="3.140625" style="77" bestFit="1" customWidth="1"/>
    <col min="14" max="14" width="2.140625" style="77" customWidth="1"/>
    <col min="15" max="15" width="4.140625" style="77" customWidth="1"/>
    <col min="16" max="16" width="3.28515625" style="77" bestFit="1" customWidth="1"/>
    <col min="17" max="17" width="2.5703125" style="77" customWidth="1"/>
    <col min="18" max="21" width="5.42578125" style="77" customWidth="1"/>
    <col min="22" max="22" width="5.28515625" style="77" customWidth="1"/>
    <col min="23" max="24" width="3.28515625" style="77" bestFit="1" customWidth="1"/>
    <col min="25" max="25" width="3.140625" style="77" bestFit="1" customWidth="1"/>
    <col min="26" max="27" width="4.85546875" style="77" customWidth="1"/>
    <col min="28" max="28" width="5" style="77" customWidth="1"/>
    <col min="29" max="29" width="10.5703125" style="77" bestFit="1" customWidth="1"/>
    <col min="30" max="30" width="3.28515625" style="100" bestFit="1" customWidth="1"/>
    <col min="31" max="31" width="3.7109375" style="100" customWidth="1"/>
    <col min="32" max="32" width="3.5703125" style="100" customWidth="1"/>
    <col min="33" max="33" width="3.7109375" style="100" customWidth="1"/>
    <col min="34" max="34" width="3.28515625" style="100" bestFit="1" customWidth="1"/>
    <col min="35" max="35" width="3.140625" style="100" bestFit="1" customWidth="1"/>
    <col min="36" max="36" width="1.85546875" style="100" customWidth="1"/>
    <col min="37" max="37" width="11.140625" style="77" bestFit="1" customWidth="1"/>
    <col min="38" max="16384" width="8.85546875" style="77"/>
  </cols>
  <sheetData>
    <row r="1" spans="1:36" s="29" customFormat="1" x14ac:dyDescent="0.2">
      <c r="A1" s="27"/>
      <c r="B1" s="27"/>
      <c r="C1" s="27"/>
      <c r="D1" s="28"/>
      <c r="E1" s="28"/>
      <c r="F1" s="28"/>
      <c r="G1" s="28"/>
      <c r="H1" s="27" t="s">
        <v>21</v>
      </c>
      <c r="I1" s="27"/>
      <c r="J1" s="28"/>
      <c r="K1" s="28"/>
      <c r="L1" s="28"/>
      <c r="M1" s="28"/>
      <c r="N1" s="28"/>
      <c r="O1" s="28"/>
      <c r="P1" s="28"/>
      <c r="Q1" s="28"/>
      <c r="R1" s="28"/>
      <c r="S1" s="28"/>
      <c r="T1" s="27"/>
      <c r="U1" s="27"/>
      <c r="V1" s="27"/>
      <c r="W1" s="27"/>
      <c r="X1" s="9" t="s">
        <v>0</v>
      </c>
      <c r="Y1" s="9"/>
      <c r="Z1" s="9"/>
      <c r="AA1" s="9"/>
      <c r="AB1" s="9"/>
      <c r="AC1" s="27"/>
      <c r="AD1" s="119"/>
      <c r="AE1" s="120"/>
      <c r="AF1" s="120"/>
      <c r="AG1" s="120"/>
      <c r="AH1" s="120"/>
      <c r="AI1" s="120"/>
      <c r="AJ1" s="120"/>
    </row>
    <row r="2" spans="1:36" s="29" customFormat="1" x14ac:dyDescent="0.2">
      <c r="A2" s="27"/>
      <c r="B2" s="25"/>
      <c r="C2" s="25"/>
      <c r="D2" s="25"/>
      <c r="E2" s="25"/>
      <c r="F2" s="25"/>
      <c r="G2" s="25"/>
      <c r="H2" s="27" t="s">
        <v>19</v>
      </c>
      <c r="I2" s="27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7"/>
      <c r="Y2" s="25"/>
      <c r="Z2" s="27" t="s">
        <v>20</v>
      </c>
      <c r="AA2" s="27"/>
      <c r="AB2" s="25"/>
      <c r="AC2" s="25"/>
      <c r="AD2" s="121"/>
      <c r="AE2" s="120"/>
      <c r="AF2" s="120"/>
      <c r="AG2" s="120"/>
      <c r="AH2" s="120"/>
      <c r="AI2" s="120"/>
      <c r="AJ2" s="120"/>
    </row>
    <row r="3" spans="1:36" s="29" customFormat="1" x14ac:dyDescent="0.2">
      <c r="A3" s="27"/>
      <c r="B3" s="27"/>
      <c r="C3" s="27"/>
      <c r="D3" s="27"/>
      <c r="E3" s="27"/>
      <c r="F3" s="25" t="s">
        <v>1</v>
      </c>
      <c r="G3" s="25"/>
      <c r="H3" s="25"/>
      <c r="I3" s="25"/>
      <c r="J3" s="25"/>
      <c r="K3" s="25"/>
      <c r="L3" s="25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121"/>
      <c r="AE3" s="120"/>
      <c r="AF3" s="120"/>
      <c r="AG3" s="120"/>
      <c r="AH3" s="120"/>
      <c r="AI3" s="120"/>
      <c r="AJ3" s="120"/>
    </row>
    <row r="4" spans="1:36" x14ac:dyDescent="0.2">
      <c r="A4" s="8" t="s">
        <v>23</v>
      </c>
      <c r="B4" s="8"/>
      <c r="C4" s="15"/>
      <c r="D4" s="31" t="s">
        <v>44</v>
      </c>
      <c r="E4" s="32"/>
      <c r="F4" s="15"/>
      <c r="G4" s="15"/>
      <c r="H4" s="17" t="s">
        <v>34</v>
      </c>
      <c r="I4" s="17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28" t="s">
        <v>53</v>
      </c>
      <c r="AC4" s="17"/>
      <c r="AD4" s="122"/>
    </row>
    <row r="5" spans="1:36" x14ac:dyDescent="0.2">
      <c r="A5" s="15"/>
      <c r="B5" s="15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99"/>
    </row>
    <row r="6" spans="1:36" ht="13.5" thickBot="1" x14ac:dyDescent="0.25">
      <c r="A6" s="15"/>
      <c r="B6" s="15"/>
      <c r="C6" s="15"/>
      <c r="D6" s="15"/>
      <c r="E6" s="15"/>
      <c r="F6" s="15"/>
      <c r="G6" s="15"/>
      <c r="H6" s="15" t="s">
        <v>24</v>
      </c>
      <c r="I6" s="15"/>
      <c r="J6" s="15"/>
      <c r="K6" s="15"/>
      <c r="L6" s="15"/>
      <c r="M6" s="7" t="s">
        <v>47</v>
      </c>
      <c r="N6" s="7"/>
      <c r="O6" s="7"/>
      <c r="P6" s="7"/>
      <c r="Q6" s="7"/>
      <c r="R6" s="7"/>
      <c r="S6" s="7"/>
      <c r="T6" s="7"/>
      <c r="U6" s="7"/>
      <c r="V6" s="7"/>
      <c r="W6" s="7"/>
      <c r="X6" s="15"/>
      <c r="Y6" s="15"/>
      <c r="Z6" s="9" t="s">
        <v>73</v>
      </c>
      <c r="AA6" s="9"/>
      <c r="AB6" s="9"/>
      <c r="AC6" s="9"/>
      <c r="AD6" s="9"/>
    </row>
    <row r="7" spans="1:36" ht="39.75" customHeight="1" thickBot="1" x14ac:dyDescent="0.25">
      <c r="A7" s="11" t="s">
        <v>2</v>
      </c>
      <c r="B7" s="11" t="s">
        <v>25</v>
      </c>
      <c r="C7" s="14" t="s">
        <v>3</v>
      </c>
      <c r="D7" s="13"/>
      <c r="E7" s="13"/>
      <c r="F7" s="13"/>
      <c r="G7" s="12"/>
      <c r="H7" s="14" t="s">
        <v>16</v>
      </c>
      <c r="I7" s="13"/>
      <c r="J7" s="12"/>
      <c r="K7" s="14" t="s">
        <v>17</v>
      </c>
      <c r="L7" s="13"/>
      <c r="M7" s="13"/>
      <c r="N7" s="13"/>
      <c r="O7" s="13"/>
      <c r="P7" s="13"/>
      <c r="Q7" s="13"/>
      <c r="R7" s="13"/>
      <c r="S7" s="13"/>
      <c r="T7" s="12"/>
      <c r="U7" s="14" t="s">
        <v>18</v>
      </c>
      <c r="V7" s="13"/>
      <c r="W7" s="13"/>
      <c r="X7" s="13"/>
      <c r="Y7" s="13"/>
      <c r="Z7" s="13"/>
      <c r="AA7" s="13"/>
      <c r="AB7" s="12"/>
      <c r="AC7" s="11" t="s">
        <v>15</v>
      </c>
      <c r="AD7" s="99"/>
    </row>
    <row r="8" spans="1:36" ht="83.25" customHeight="1" thickBot="1" x14ac:dyDescent="0.25">
      <c r="A8" s="10"/>
      <c r="B8" s="10"/>
      <c r="C8" s="18" t="s">
        <v>4</v>
      </c>
      <c r="D8" s="19" t="s">
        <v>5</v>
      </c>
      <c r="E8" s="19" t="s">
        <v>6</v>
      </c>
      <c r="F8" s="34" t="s">
        <v>7</v>
      </c>
      <c r="G8" s="84" t="s">
        <v>57</v>
      </c>
      <c r="H8" s="23" t="s">
        <v>5</v>
      </c>
      <c r="I8" s="19" t="s">
        <v>6</v>
      </c>
      <c r="J8" s="20" t="s">
        <v>7</v>
      </c>
      <c r="K8" s="33" t="s">
        <v>51</v>
      </c>
      <c r="L8" s="24" t="s">
        <v>52</v>
      </c>
      <c r="M8" s="26" t="s">
        <v>5</v>
      </c>
      <c r="N8" s="24"/>
      <c r="O8" s="19" t="s">
        <v>6</v>
      </c>
      <c r="P8" s="22" t="s">
        <v>7</v>
      </c>
      <c r="Q8" s="21"/>
      <c r="R8" s="19" t="s">
        <v>8</v>
      </c>
      <c r="S8" s="84" t="s">
        <v>57</v>
      </c>
      <c r="T8" s="20" t="s">
        <v>9</v>
      </c>
      <c r="U8" s="33" t="s">
        <v>51</v>
      </c>
      <c r="V8" s="24" t="s">
        <v>52</v>
      </c>
      <c r="W8" s="24" t="s">
        <v>5</v>
      </c>
      <c r="X8" s="19" t="s">
        <v>6</v>
      </c>
      <c r="Y8" s="19" t="s">
        <v>7</v>
      </c>
      <c r="Z8" s="19" t="s">
        <v>8</v>
      </c>
      <c r="AA8" s="84" t="s">
        <v>57</v>
      </c>
      <c r="AB8" s="20" t="s">
        <v>9</v>
      </c>
      <c r="AC8" s="10"/>
      <c r="AD8" s="99"/>
    </row>
    <row r="9" spans="1:36" s="100" customFormat="1" x14ac:dyDescent="0.2">
      <c r="A9" s="123" t="s">
        <v>71</v>
      </c>
      <c r="B9" s="138" t="s">
        <v>26</v>
      </c>
      <c r="C9" s="91">
        <f t="shared" ref="C9:C19" si="0">IF(SUM(D9,E9,F9,G9)&lt;&gt;0,SUM(D9,E9,F9,G9),"")</f>
        <v>56</v>
      </c>
      <c r="D9" s="92">
        <f t="shared" ref="D9:D19" si="1">IF(SUM(H9,M9,W9)&lt;&gt;0,SUM(H9,M9,W9),"")</f>
        <v>38</v>
      </c>
      <c r="E9" s="92" t="str">
        <f t="shared" ref="E9:E19" si="2">IF(SUM(I9,O9,X9)&lt;&gt;0,SUM(I9,O9,X9),"")</f>
        <v/>
      </c>
      <c r="F9" s="92">
        <f t="shared" ref="F9:F19" si="3">IF(SUM(J9,P9,Y9)&lt;&gt;0,SUM(J9,P9,Y9),"")</f>
        <v>18</v>
      </c>
      <c r="G9" s="93" t="str">
        <f t="shared" ref="G9:G19" si="4">IF(SUM(S9,AA9)&lt;&gt;0,SUM(S9,AA9),"")</f>
        <v/>
      </c>
      <c r="H9" s="124">
        <v>2</v>
      </c>
      <c r="I9" s="125"/>
      <c r="J9" s="126"/>
      <c r="K9" s="127"/>
      <c r="L9" s="128">
        <v>1</v>
      </c>
      <c r="M9" s="129">
        <v>18</v>
      </c>
      <c r="N9" s="130"/>
      <c r="O9" s="125"/>
      <c r="P9" s="131">
        <v>9</v>
      </c>
      <c r="Q9" s="130"/>
      <c r="R9" s="54" t="s">
        <v>11</v>
      </c>
      <c r="S9" s="133"/>
      <c r="T9" s="134"/>
      <c r="U9" s="36"/>
      <c r="V9" s="128">
        <v>2</v>
      </c>
      <c r="W9" s="130">
        <v>18</v>
      </c>
      <c r="X9" s="125"/>
      <c r="Y9" s="125">
        <v>9</v>
      </c>
      <c r="Z9" s="132" t="s">
        <v>40</v>
      </c>
      <c r="AA9" s="133"/>
      <c r="AB9" s="134"/>
      <c r="AC9" s="135" t="s">
        <v>55</v>
      </c>
      <c r="AD9" s="99"/>
    </row>
    <row r="10" spans="1:36" s="100" customFormat="1" x14ac:dyDescent="0.2">
      <c r="A10" s="139" t="s">
        <v>72</v>
      </c>
      <c r="B10" s="38" t="s">
        <v>29</v>
      </c>
      <c r="C10" s="91">
        <f t="shared" si="0"/>
        <v>8</v>
      </c>
      <c r="D10" s="92">
        <f t="shared" si="1"/>
        <v>4</v>
      </c>
      <c r="E10" s="92" t="str">
        <f t="shared" si="2"/>
        <v/>
      </c>
      <c r="F10" s="92">
        <f t="shared" si="3"/>
        <v>4</v>
      </c>
      <c r="G10" s="93" t="str">
        <f t="shared" si="4"/>
        <v/>
      </c>
      <c r="H10" s="96"/>
      <c r="I10" s="35"/>
      <c r="J10" s="136"/>
      <c r="K10" s="137"/>
      <c r="L10" s="98"/>
      <c r="M10" s="42">
        <v>2</v>
      </c>
      <c r="N10" s="43" t="s">
        <v>13</v>
      </c>
      <c r="O10" s="35"/>
      <c r="P10" s="44"/>
      <c r="Q10" s="43"/>
      <c r="R10" s="46"/>
      <c r="S10" s="86"/>
      <c r="T10" s="47"/>
      <c r="U10" s="56"/>
      <c r="V10" s="98"/>
      <c r="W10" s="43">
        <v>2</v>
      </c>
      <c r="X10" s="35"/>
      <c r="Y10" s="35">
        <v>4</v>
      </c>
      <c r="Z10" s="46" t="s">
        <v>11</v>
      </c>
      <c r="AA10" s="86"/>
      <c r="AB10" s="47"/>
      <c r="AC10" s="82" t="s">
        <v>55</v>
      </c>
      <c r="AD10" s="99"/>
    </row>
    <row r="11" spans="1:36" x14ac:dyDescent="0.2">
      <c r="A11" s="37" t="s">
        <v>10</v>
      </c>
      <c r="B11" s="49" t="s">
        <v>43</v>
      </c>
      <c r="C11" s="91">
        <f t="shared" si="0"/>
        <v>14</v>
      </c>
      <c r="D11" s="92" t="str">
        <f t="shared" si="1"/>
        <v/>
      </c>
      <c r="E11" s="92" t="str">
        <f t="shared" si="2"/>
        <v/>
      </c>
      <c r="F11" s="92">
        <f t="shared" si="3"/>
        <v>14</v>
      </c>
      <c r="G11" s="93" t="str">
        <f t="shared" si="4"/>
        <v/>
      </c>
      <c r="H11" s="39"/>
      <c r="I11" s="94"/>
      <c r="J11" s="95">
        <v>2</v>
      </c>
      <c r="K11" s="40"/>
      <c r="L11" s="41">
        <v>1</v>
      </c>
      <c r="M11" s="50"/>
      <c r="N11" s="51"/>
      <c r="O11" s="52"/>
      <c r="P11" s="53">
        <v>6</v>
      </c>
      <c r="Q11" s="51"/>
      <c r="R11" s="54" t="s">
        <v>11</v>
      </c>
      <c r="S11" s="85"/>
      <c r="T11" s="60"/>
      <c r="U11" s="45"/>
      <c r="V11" s="41">
        <v>2</v>
      </c>
      <c r="W11" s="51"/>
      <c r="X11" s="52"/>
      <c r="Y11" s="52">
        <v>6</v>
      </c>
      <c r="Z11" s="57" t="s">
        <v>11</v>
      </c>
      <c r="AA11" s="88"/>
      <c r="AB11" s="55"/>
      <c r="AC11" s="58" t="s">
        <v>27</v>
      </c>
      <c r="AD11" s="99"/>
    </row>
    <row r="12" spans="1:36" x14ac:dyDescent="0.2">
      <c r="A12" s="48" t="s">
        <v>58</v>
      </c>
      <c r="B12" s="49" t="s">
        <v>29</v>
      </c>
      <c r="C12" s="91">
        <f t="shared" si="0"/>
        <v>6</v>
      </c>
      <c r="D12" s="92">
        <f t="shared" si="1"/>
        <v>4</v>
      </c>
      <c r="E12" s="92" t="str">
        <f t="shared" si="2"/>
        <v/>
      </c>
      <c r="F12" s="92">
        <f t="shared" si="3"/>
        <v>2</v>
      </c>
      <c r="G12" s="93" t="str">
        <f t="shared" si="4"/>
        <v/>
      </c>
      <c r="H12" s="39"/>
      <c r="I12" s="94"/>
      <c r="J12" s="95"/>
      <c r="K12" s="40"/>
      <c r="L12" s="41"/>
      <c r="M12" s="50">
        <v>2</v>
      </c>
      <c r="N12" s="51" t="s">
        <v>13</v>
      </c>
      <c r="O12" s="52"/>
      <c r="P12" s="53"/>
      <c r="Q12" s="51"/>
      <c r="R12" s="46"/>
      <c r="S12" s="86"/>
      <c r="T12" s="60"/>
      <c r="U12" s="45"/>
      <c r="V12" s="41">
        <v>1</v>
      </c>
      <c r="W12" s="51">
        <v>2</v>
      </c>
      <c r="X12" s="52"/>
      <c r="Y12" s="52">
        <v>2</v>
      </c>
      <c r="Z12" s="57" t="s">
        <v>11</v>
      </c>
      <c r="AA12" s="88"/>
      <c r="AB12" s="55"/>
      <c r="AC12" s="58" t="s">
        <v>59</v>
      </c>
      <c r="AD12" s="99"/>
    </row>
    <row r="13" spans="1:36" s="100" customFormat="1" x14ac:dyDescent="0.2">
      <c r="A13" s="48" t="s">
        <v>37</v>
      </c>
      <c r="B13" s="49" t="s">
        <v>70</v>
      </c>
      <c r="C13" s="91">
        <f t="shared" si="0"/>
        <v>28</v>
      </c>
      <c r="D13" s="92">
        <f t="shared" si="1"/>
        <v>14</v>
      </c>
      <c r="E13" s="92" t="str">
        <f t="shared" si="2"/>
        <v/>
      </c>
      <c r="F13" s="92">
        <f t="shared" si="3"/>
        <v>12</v>
      </c>
      <c r="G13" s="93">
        <f t="shared" si="4"/>
        <v>2</v>
      </c>
      <c r="H13" s="96">
        <v>2</v>
      </c>
      <c r="I13" s="35"/>
      <c r="J13" s="97"/>
      <c r="K13" s="98">
        <v>1</v>
      </c>
      <c r="L13" s="98"/>
      <c r="M13" s="50">
        <v>6</v>
      </c>
      <c r="N13" s="51"/>
      <c r="O13" s="52"/>
      <c r="P13" s="53">
        <v>6</v>
      </c>
      <c r="Q13" s="51"/>
      <c r="R13" s="54" t="s">
        <v>11</v>
      </c>
      <c r="S13" s="86"/>
      <c r="T13" s="55"/>
      <c r="U13" s="98">
        <v>2</v>
      </c>
      <c r="V13" s="98"/>
      <c r="W13" s="51">
        <v>6</v>
      </c>
      <c r="X13" s="52"/>
      <c r="Y13" s="52">
        <v>6</v>
      </c>
      <c r="Z13" s="54"/>
      <c r="AA13" s="85">
        <v>2</v>
      </c>
      <c r="AB13" s="60" t="s">
        <v>12</v>
      </c>
      <c r="AC13" s="59" t="s">
        <v>45</v>
      </c>
      <c r="AD13" s="99"/>
    </row>
    <row r="14" spans="1:36" x14ac:dyDescent="0.2">
      <c r="A14" s="48" t="s">
        <v>41</v>
      </c>
      <c r="B14" s="49" t="s">
        <v>38</v>
      </c>
      <c r="C14" s="91">
        <f t="shared" si="0"/>
        <v>10</v>
      </c>
      <c r="D14" s="92">
        <f t="shared" si="1"/>
        <v>4</v>
      </c>
      <c r="E14" s="92">
        <f t="shared" si="2"/>
        <v>2</v>
      </c>
      <c r="F14" s="92">
        <f t="shared" si="3"/>
        <v>2</v>
      </c>
      <c r="G14" s="93">
        <f t="shared" si="4"/>
        <v>2</v>
      </c>
      <c r="H14" s="39"/>
      <c r="I14" s="94"/>
      <c r="J14" s="95"/>
      <c r="K14" s="41"/>
      <c r="L14" s="101"/>
      <c r="M14" s="50">
        <v>2</v>
      </c>
      <c r="N14" s="51" t="s">
        <v>13</v>
      </c>
      <c r="O14" s="52"/>
      <c r="P14" s="53"/>
      <c r="Q14" s="51"/>
      <c r="R14" s="46"/>
      <c r="S14" s="86"/>
      <c r="T14" s="55"/>
      <c r="U14" s="41">
        <v>1</v>
      </c>
      <c r="V14" s="101"/>
      <c r="W14" s="51">
        <v>2</v>
      </c>
      <c r="X14" s="52">
        <v>2</v>
      </c>
      <c r="Y14" s="52">
        <v>2</v>
      </c>
      <c r="Z14" s="54"/>
      <c r="AA14" s="85">
        <v>2</v>
      </c>
      <c r="AB14" s="60" t="s">
        <v>12</v>
      </c>
      <c r="AC14" s="58" t="s">
        <v>60</v>
      </c>
      <c r="AD14" s="99"/>
    </row>
    <row r="15" spans="1:36" x14ac:dyDescent="0.2">
      <c r="A15" s="48" t="s">
        <v>31</v>
      </c>
      <c r="B15" s="38" t="s">
        <v>36</v>
      </c>
      <c r="C15" s="91">
        <f t="shared" si="0"/>
        <v>6</v>
      </c>
      <c r="D15" s="92">
        <f t="shared" si="1"/>
        <v>2</v>
      </c>
      <c r="E15" s="92">
        <f t="shared" si="2"/>
        <v>4</v>
      </c>
      <c r="F15" s="92" t="str">
        <f t="shared" si="3"/>
        <v/>
      </c>
      <c r="G15" s="93" t="str">
        <f t="shared" si="4"/>
        <v/>
      </c>
      <c r="H15" s="39">
        <v>2</v>
      </c>
      <c r="I15" s="94"/>
      <c r="J15" s="95"/>
      <c r="K15" s="40"/>
      <c r="L15" s="41">
        <v>1</v>
      </c>
      <c r="M15" s="50"/>
      <c r="N15" s="51"/>
      <c r="O15" s="52">
        <v>4</v>
      </c>
      <c r="P15" s="53"/>
      <c r="Q15" s="51"/>
      <c r="R15" s="46" t="s">
        <v>11</v>
      </c>
      <c r="S15" s="86"/>
      <c r="T15" s="55"/>
      <c r="U15" s="56"/>
      <c r="V15" s="41"/>
      <c r="W15" s="51"/>
      <c r="X15" s="52"/>
      <c r="Y15" s="52"/>
      <c r="Z15" s="54"/>
      <c r="AA15" s="85"/>
      <c r="AB15" s="60"/>
      <c r="AC15" s="58" t="s">
        <v>32</v>
      </c>
      <c r="AD15" s="99"/>
    </row>
    <row r="16" spans="1:36" x14ac:dyDescent="0.2">
      <c r="A16" s="48" t="s">
        <v>30</v>
      </c>
      <c r="B16" s="49" t="s">
        <v>26</v>
      </c>
      <c r="C16" s="91">
        <f t="shared" si="0"/>
        <v>8</v>
      </c>
      <c r="D16" s="92">
        <f t="shared" si="1"/>
        <v>4</v>
      </c>
      <c r="E16" s="92">
        <f t="shared" si="2"/>
        <v>2</v>
      </c>
      <c r="F16" s="92" t="str">
        <f t="shared" si="3"/>
        <v/>
      </c>
      <c r="G16" s="93">
        <f t="shared" si="4"/>
        <v>2</v>
      </c>
      <c r="H16" s="39">
        <v>2</v>
      </c>
      <c r="I16" s="94"/>
      <c r="J16" s="95"/>
      <c r="K16" s="40"/>
      <c r="L16" s="41">
        <v>1</v>
      </c>
      <c r="M16" s="50">
        <v>2</v>
      </c>
      <c r="N16" s="51"/>
      <c r="O16" s="52">
        <v>2</v>
      </c>
      <c r="P16" s="53"/>
      <c r="Q16" s="51"/>
      <c r="R16" s="54"/>
      <c r="S16" s="85">
        <v>2</v>
      </c>
      <c r="T16" s="55" t="s">
        <v>12</v>
      </c>
      <c r="U16" s="56"/>
      <c r="V16" s="41"/>
      <c r="W16" s="51"/>
      <c r="X16" s="52"/>
      <c r="Y16" s="52"/>
      <c r="Z16" s="57"/>
      <c r="AA16" s="88"/>
      <c r="AB16" s="55"/>
      <c r="AC16" s="58" t="s">
        <v>56</v>
      </c>
      <c r="AD16" s="99"/>
    </row>
    <row r="17" spans="1:30" ht="24.75" customHeight="1" x14ac:dyDescent="0.2">
      <c r="A17" s="48" t="s">
        <v>39</v>
      </c>
      <c r="B17" s="49" t="s">
        <v>38</v>
      </c>
      <c r="C17" s="91">
        <f t="shared" si="0"/>
        <v>10</v>
      </c>
      <c r="D17" s="92">
        <f t="shared" si="1"/>
        <v>4</v>
      </c>
      <c r="E17" s="92" t="str">
        <f t="shared" si="2"/>
        <v/>
      </c>
      <c r="F17" s="92">
        <f t="shared" si="3"/>
        <v>6</v>
      </c>
      <c r="G17" s="93" t="str">
        <f t="shared" si="4"/>
        <v/>
      </c>
      <c r="H17" s="39">
        <v>2</v>
      </c>
      <c r="I17" s="94"/>
      <c r="J17" s="95"/>
      <c r="K17" s="40"/>
      <c r="L17" s="41">
        <v>1</v>
      </c>
      <c r="M17" s="50"/>
      <c r="N17" s="51"/>
      <c r="O17" s="52"/>
      <c r="P17" s="53">
        <v>2</v>
      </c>
      <c r="Q17" s="51"/>
      <c r="R17" s="54" t="s">
        <v>11</v>
      </c>
      <c r="S17" s="85"/>
      <c r="T17" s="60"/>
      <c r="U17" s="45"/>
      <c r="V17" s="41">
        <v>2</v>
      </c>
      <c r="W17" s="51">
        <v>2</v>
      </c>
      <c r="X17" s="52"/>
      <c r="Y17" s="52">
        <v>4</v>
      </c>
      <c r="Z17" s="57" t="s">
        <v>40</v>
      </c>
      <c r="AA17" s="88"/>
      <c r="AB17" s="55"/>
      <c r="AC17" s="58" t="s">
        <v>33</v>
      </c>
      <c r="AD17" s="99"/>
    </row>
    <row r="18" spans="1:30" x14ac:dyDescent="0.2">
      <c r="A18" s="48" t="s">
        <v>14</v>
      </c>
      <c r="B18" s="49" t="s">
        <v>26</v>
      </c>
      <c r="C18" s="91">
        <f t="shared" si="0"/>
        <v>8</v>
      </c>
      <c r="D18" s="92">
        <f t="shared" si="1"/>
        <v>4</v>
      </c>
      <c r="E18" s="92" t="str">
        <f t="shared" si="2"/>
        <v/>
      </c>
      <c r="F18" s="92">
        <f t="shared" si="3"/>
        <v>4</v>
      </c>
      <c r="G18" s="93" t="str">
        <f t="shared" si="4"/>
        <v/>
      </c>
      <c r="H18" s="39"/>
      <c r="I18" s="94"/>
      <c r="J18" s="95"/>
      <c r="K18" s="40"/>
      <c r="L18" s="41"/>
      <c r="M18" s="50">
        <v>2</v>
      </c>
      <c r="N18" s="51" t="s">
        <v>13</v>
      </c>
      <c r="O18" s="52"/>
      <c r="P18" s="53"/>
      <c r="Q18" s="51"/>
      <c r="R18" s="54"/>
      <c r="S18" s="85"/>
      <c r="T18" s="55"/>
      <c r="U18" s="41">
        <v>1</v>
      </c>
      <c r="V18" s="101"/>
      <c r="W18" s="51">
        <v>2</v>
      </c>
      <c r="X18" s="52"/>
      <c r="Y18" s="52">
        <v>4</v>
      </c>
      <c r="Z18" s="57" t="s">
        <v>11</v>
      </c>
      <c r="AA18" s="88"/>
      <c r="AB18" s="55"/>
      <c r="AC18" s="58" t="s">
        <v>46</v>
      </c>
      <c r="AD18" s="99"/>
    </row>
    <row r="19" spans="1:30" ht="23.25" customHeight="1" x14ac:dyDescent="0.2">
      <c r="A19" s="102" t="s">
        <v>61</v>
      </c>
      <c r="B19" s="49" t="s">
        <v>36</v>
      </c>
      <c r="C19" s="91">
        <f t="shared" si="0"/>
        <v>10</v>
      </c>
      <c r="D19" s="92">
        <f t="shared" si="1"/>
        <v>4</v>
      </c>
      <c r="E19" s="92" t="str">
        <f t="shared" si="2"/>
        <v/>
      </c>
      <c r="F19" s="92">
        <f t="shared" si="3"/>
        <v>6</v>
      </c>
      <c r="G19" s="93" t="str">
        <f t="shared" si="4"/>
        <v/>
      </c>
      <c r="H19" s="103">
        <v>2</v>
      </c>
      <c r="I19" s="104"/>
      <c r="J19" s="105"/>
      <c r="K19" s="106"/>
      <c r="L19" s="107">
        <v>1</v>
      </c>
      <c r="M19" s="108">
        <v>2</v>
      </c>
      <c r="N19" s="109"/>
      <c r="O19" s="110"/>
      <c r="P19" s="111">
        <v>6</v>
      </c>
      <c r="Q19" s="109"/>
      <c r="R19" s="112" t="s">
        <v>11</v>
      </c>
      <c r="S19" s="113"/>
      <c r="T19" s="62"/>
      <c r="U19" s="114"/>
      <c r="V19" s="107"/>
      <c r="W19" s="109"/>
      <c r="X19" s="110"/>
      <c r="Y19" s="110"/>
      <c r="Z19" s="110"/>
      <c r="AA19" s="111"/>
      <c r="AB19" s="62"/>
      <c r="AC19" s="58" t="s">
        <v>54</v>
      </c>
      <c r="AD19" s="99"/>
    </row>
    <row r="20" spans="1:30" ht="25.5" x14ac:dyDescent="0.2">
      <c r="A20" s="48" t="s">
        <v>35</v>
      </c>
      <c r="B20" s="49" t="s">
        <v>26</v>
      </c>
      <c r="C20" s="91">
        <f>IF(SUM(D20,E20,F20,G20)&lt;&gt;0,SUM(D20,E20,F20,G20),"")</f>
        <v>12</v>
      </c>
      <c r="D20" s="92">
        <f>IF(SUM(H20,M20,W20)&lt;&gt;0,SUM(H20,M20,W20),"")</f>
        <v>4</v>
      </c>
      <c r="E20" s="92" t="str">
        <f>IF(SUM(I20,O20,X20)&lt;&gt;0,SUM(I20,O20,X20),"")</f>
        <v/>
      </c>
      <c r="F20" s="92">
        <f>IF(SUM(J20,P20,Y20)&lt;&gt;0,SUM(J20,P20,Y20),"")</f>
        <v>6</v>
      </c>
      <c r="G20" s="93">
        <f>IF(SUM(S20,AA20)&lt;&gt;0,SUM(S20,AA20),"")</f>
        <v>2</v>
      </c>
      <c r="H20" s="61">
        <v>2</v>
      </c>
      <c r="I20" s="115"/>
      <c r="J20" s="116"/>
      <c r="K20" s="78"/>
      <c r="L20" s="79">
        <v>1</v>
      </c>
      <c r="M20" s="50">
        <v>2</v>
      </c>
      <c r="N20" s="51"/>
      <c r="O20" s="52"/>
      <c r="P20" s="53">
        <v>6</v>
      </c>
      <c r="Q20" s="51"/>
      <c r="R20" s="54"/>
      <c r="S20" s="85">
        <v>2</v>
      </c>
      <c r="T20" s="55" t="s">
        <v>12</v>
      </c>
      <c r="U20" s="80"/>
      <c r="V20" s="79"/>
      <c r="W20" s="51"/>
      <c r="X20" s="52"/>
      <c r="Y20" s="52"/>
      <c r="Z20" s="57"/>
      <c r="AA20" s="88"/>
      <c r="AB20" s="55"/>
      <c r="AC20" s="58" t="s">
        <v>54</v>
      </c>
      <c r="AD20" s="99"/>
    </row>
    <row r="21" spans="1:30" x14ac:dyDescent="0.2">
      <c r="A21" s="48" t="s">
        <v>63</v>
      </c>
      <c r="B21" s="49" t="s">
        <v>36</v>
      </c>
      <c r="C21" s="91"/>
      <c r="D21" s="92"/>
      <c r="E21" s="92"/>
      <c r="F21" s="92"/>
      <c r="G21" s="93"/>
      <c r="H21" s="61"/>
      <c r="I21" s="115"/>
      <c r="J21" s="116"/>
      <c r="K21" s="78"/>
      <c r="L21" s="79"/>
      <c r="M21" s="50"/>
      <c r="N21" s="51"/>
      <c r="O21" s="52"/>
      <c r="P21" s="53"/>
      <c r="Q21" s="51"/>
      <c r="R21" s="54"/>
      <c r="S21" s="85"/>
      <c r="T21" s="55"/>
      <c r="U21" s="80"/>
      <c r="V21" s="79"/>
      <c r="W21" s="51" t="s">
        <v>62</v>
      </c>
      <c r="X21" s="52"/>
      <c r="Y21" s="52"/>
      <c r="Z21" s="57"/>
      <c r="AA21" s="88"/>
      <c r="AB21" s="55"/>
      <c r="AC21" s="58" t="s">
        <v>64</v>
      </c>
      <c r="AD21" s="99"/>
    </row>
    <row r="22" spans="1:30" x14ac:dyDescent="0.2">
      <c r="A22" s="48" t="s">
        <v>65</v>
      </c>
      <c r="B22" s="49" t="s">
        <v>26</v>
      </c>
      <c r="C22" s="91"/>
      <c r="D22" s="92"/>
      <c r="E22" s="92"/>
      <c r="F22" s="92"/>
      <c r="G22" s="93"/>
      <c r="H22" s="61"/>
      <c r="I22" s="115"/>
      <c r="J22" s="116"/>
      <c r="K22" s="78"/>
      <c r="L22" s="79"/>
      <c r="M22" s="50"/>
      <c r="N22" s="51"/>
      <c r="O22" s="52"/>
      <c r="P22" s="53"/>
      <c r="Q22" s="51"/>
      <c r="R22" s="54"/>
      <c r="S22" s="85"/>
      <c r="T22" s="55"/>
      <c r="U22" s="80"/>
      <c r="V22" s="79"/>
      <c r="W22" s="51" t="s">
        <v>62</v>
      </c>
      <c r="X22" s="52"/>
      <c r="Y22" s="52"/>
      <c r="Z22" s="57"/>
      <c r="AA22" s="88"/>
      <c r="AB22" s="55"/>
      <c r="AC22" s="58" t="s">
        <v>46</v>
      </c>
      <c r="AD22" s="99"/>
    </row>
    <row r="23" spans="1:30" ht="25.5" x14ac:dyDescent="0.2">
      <c r="A23" s="48" t="s">
        <v>66</v>
      </c>
      <c r="B23" s="49" t="s">
        <v>36</v>
      </c>
      <c r="C23" s="91"/>
      <c r="D23" s="92"/>
      <c r="E23" s="92"/>
      <c r="F23" s="92"/>
      <c r="G23" s="93"/>
      <c r="H23" s="61"/>
      <c r="I23" s="115"/>
      <c r="J23" s="116"/>
      <c r="K23" s="78"/>
      <c r="L23" s="79"/>
      <c r="M23" s="50"/>
      <c r="N23" s="51"/>
      <c r="O23" s="52"/>
      <c r="P23" s="53"/>
      <c r="Q23" s="51"/>
      <c r="R23" s="54"/>
      <c r="S23" s="85"/>
      <c r="T23" s="55"/>
      <c r="U23" s="80"/>
      <c r="V23" s="79"/>
      <c r="W23" s="51" t="s">
        <v>62</v>
      </c>
      <c r="X23" s="52"/>
      <c r="Y23" s="52"/>
      <c r="Z23" s="57"/>
      <c r="AA23" s="88"/>
      <c r="AB23" s="55"/>
      <c r="AC23" s="58" t="s">
        <v>42</v>
      </c>
      <c r="AD23" s="99"/>
    </row>
    <row r="24" spans="1:30" x14ac:dyDescent="0.2">
      <c r="A24" s="48" t="s">
        <v>67</v>
      </c>
      <c r="B24" s="49" t="s">
        <v>26</v>
      </c>
      <c r="C24" s="91"/>
      <c r="D24" s="92"/>
      <c r="E24" s="92"/>
      <c r="F24" s="92"/>
      <c r="G24" s="93"/>
      <c r="H24" s="61"/>
      <c r="I24" s="115"/>
      <c r="J24" s="116"/>
      <c r="K24" s="78"/>
      <c r="L24" s="79"/>
      <c r="M24" s="50"/>
      <c r="N24" s="51"/>
      <c r="O24" s="52"/>
      <c r="P24" s="53"/>
      <c r="Q24" s="51"/>
      <c r="R24" s="54"/>
      <c r="S24" s="85"/>
      <c r="T24" s="55"/>
      <c r="U24" s="80"/>
      <c r="V24" s="79"/>
      <c r="W24" s="51" t="s">
        <v>62</v>
      </c>
      <c r="X24" s="52"/>
      <c r="Y24" s="52"/>
      <c r="Z24" s="57"/>
      <c r="AA24" s="88"/>
      <c r="AB24" s="55"/>
      <c r="AC24" s="58" t="s">
        <v>54</v>
      </c>
      <c r="AD24" s="99"/>
    </row>
    <row r="25" spans="1:30" x14ac:dyDescent="0.2">
      <c r="A25" s="48" t="s">
        <v>68</v>
      </c>
      <c r="B25" s="49" t="s">
        <v>26</v>
      </c>
      <c r="C25" s="91"/>
      <c r="D25" s="92"/>
      <c r="E25" s="92"/>
      <c r="F25" s="92"/>
      <c r="G25" s="93"/>
      <c r="H25" s="61"/>
      <c r="I25" s="115"/>
      <c r="J25" s="116"/>
      <c r="K25" s="78"/>
      <c r="L25" s="79"/>
      <c r="M25" s="50"/>
      <c r="N25" s="51"/>
      <c r="O25" s="52"/>
      <c r="P25" s="53"/>
      <c r="Q25" s="51"/>
      <c r="R25" s="54"/>
      <c r="S25" s="85"/>
      <c r="T25" s="55"/>
      <c r="U25" s="80"/>
      <c r="V25" s="79"/>
      <c r="W25" s="51" t="s">
        <v>62</v>
      </c>
      <c r="X25" s="52"/>
      <c r="Y25" s="52"/>
      <c r="Z25" s="57"/>
      <c r="AA25" s="88"/>
      <c r="AB25" s="55"/>
      <c r="AC25" s="58" t="s">
        <v>54</v>
      </c>
      <c r="AD25" s="99"/>
    </row>
    <row r="26" spans="1:30" ht="13.5" thickBot="1" x14ac:dyDescent="0.25">
      <c r="A26" s="63" t="s">
        <v>69</v>
      </c>
      <c r="B26" s="64" t="s">
        <v>28</v>
      </c>
      <c r="C26" s="81"/>
      <c r="D26" s="83"/>
      <c r="E26" s="83"/>
      <c r="F26" s="83"/>
      <c r="G26" s="90"/>
      <c r="H26" s="65"/>
      <c r="I26" s="117"/>
      <c r="J26" s="118"/>
      <c r="K26" s="66"/>
      <c r="L26" s="67"/>
      <c r="M26" s="68"/>
      <c r="N26" s="69"/>
      <c r="O26" s="70"/>
      <c r="P26" s="71"/>
      <c r="Q26" s="69"/>
      <c r="R26" s="72"/>
      <c r="S26" s="87"/>
      <c r="T26" s="73"/>
      <c r="U26" s="74"/>
      <c r="V26" s="67"/>
      <c r="W26" s="69" t="s">
        <v>62</v>
      </c>
      <c r="X26" s="70"/>
      <c r="Y26" s="70"/>
      <c r="Z26" s="75"/>
      <c r="AA26" s="89"/>
      <c r="AB26" s="73"/>
      <c r="AC26" s="76" t="s">
        <v>54</v>
      </c>
      <c r="AD26" s="99"/>
    </row>
    <row r="27" spans="1:30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99"/>
    </row>
    <row r="28" spans="1:30" x14ac:dyDescent="0.2">
      <c r="A28" s="30" t="s">
        <v>22</v>
      </c>
      <c r="B28" s="27"/>
      <c r="C28" s="27"/>
      <c r="D28" s="27"/>
      <c r="E28" s="25" t="s">
        <v>48</v>
      </c>
      <c r="F28" s="25"/>
      <c r="G28" s="25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30" t="s">
        <v>49</v>
      </c>
      <c r="U28" s="30"/>
      <c r="V28" s="27"/>
      <c r="W28" s="27"/>
      <c r="X28" s="27"/>
      <c r="Y28" s="27"/>
      <c r="Z28" s="27"/>
      <c r="AA28" s="27"/>
      <c r="AB28" s="27" t="s">
        <v>50</v>
      </c>
      <c r="AC28" s="27"/>
      <c r="AD28" s="99"/>
    </row>
  </sheetData>
  <mergeCells count="11">
    <mergeCell ref="X1:AB1"/>
    <mergeCell ref="A4:B4"/>
    <mergeCell ref="M6:W6"/>
    <mergeCell ref="Z6:AD6"/>
    <mergeCell ref="H7:J7"/>
    <mergeCell ref="C7:G7"/>
    <mergeCell ref="AC7:AC8"/>
    <mergeCell ref="B7:B8"/>
    <mergeCell ref="A7:A8"/>
    <mergeCell ref="K7:T7"/>
    <mergeCell ref="U7:AB7"/>
  </mergeCells>
  <pageMargins left="0.25" right="0.25" top="0.75" bottom="0.75" header="0.3" footer="0.3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zoomScale="85" zoomScaleNormal="85" workbookViewId="0">
      <selection activeCell="A21" sqref="A21:XFD21"/>
    </sheetView>
  </sheetViews>
  <sheetFormatPr defaultColWidth="7.140625" defaultRowHeight="15.75" customHeight="1" x14ac:dyDescent="0.2"/>
  <cols>
    <col min="1" max="1" width="5.42578125" style="193" customWidth="1"/>
    <col min="2" max="2" width="38" style="193" customWidth="1"/>
    <col min="3" max="9" width="7.140625" style="193"/>
    <col min="10" max="10" width="6.140625" style="193" customWidth="1"/>
    <col min="11" max="11" width="4.85546875" style="193" customWidth="1"/>
    <col min="12" max="12" width="10.5703125" style="193" customWidth="1"/>
    <col min="13" max="17" width="7.140625" style="193"/>
    <col min="18" max="18" width="5.42578125" style="193" customWidth="1"/>
    <col min="19" max="19" width="4.85546875" style="193" customWidth="1"/>
    <col min="20" max="20" width="10.28515625" style="193" customWidth="1"/>
    <col min="21" max="21" width="9.140625" style="193" customWidth="1"/>
    <col min="22" max="16384" width="7.140625" style="193"/>
  </cols>
  <sheetData>
    <row r="1" spans="1:27" s="140" customFormat="1" x14ac:dyDescent="0.2">
      <c r="A1" s="141"/>
      <c r="B1" s="141"/>
      <c r="C1" s="141"/>
      <c r="D1" s="142"/>
      <c r="E1" s="142"/>
      <c r="F1" s="142"/>
      <c r="G1" s="141" t="s">
        <v>21</v>
      </c>
      <c r="H1" s="142"/>
      <c r="I1" s="142"/>
      <c r="J1" s="142"/>
      <c r="K1" s="142"/>
      <c r="L1" s="142"/>
      <c r="M1" s="142"/>
      <c r="N1" s="142"/>
      <c r="O1" s="142"/>
      <c r="P1" s="142"/>
      <c r="Q1" s="141"/>
      <c r="R1" s="141"/>
      <c r="S1" s="141"/>
      <c r="T1" s="143" t="s">
        <v>0</v>
      </c>
      <c r="U1" s="143"/>
      <c r="V1" s="143"/>
      <c r="W1" s="143"/>
      <c r="X1" s="143"/>
      <c r="Y1" s="144"/>
      <c r="Z1" s="144"/>
      <c r="AA1" s="145"/>
    </row>
    <row r="2" spans="1:27" s="140" customFormat="1" ht="15" customHeight="1" x14ac:dyDescent="0.2">
      <c r="A2" s="141"/>
      <c r="B2" s="143"/>
      <c r="C2" s="143"/>
      <c r="D2" s="143"/>
      <c r="E2" s="143"/>
      <c r="F2" s="143"/>
      <c r="G2" s="141" t="s">
        <v>19</v>
      </c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 t="s">
        <v>20</v>
      </c>
      <c r="U2" s="143"/>
      <c r="V2" s="143"/>
      <c r="W2" s="143"/>
      <c r="X2" s="143"/>
      <c r="Y2" s="146"/>
      <c r="Z2" s="146"/>
      <c r="AA2" s="145"/>
    </row>
    <row r="3" spans="1:27" s="140" customFormat="1" x14ac:dyDescent="0.2">
      <c r="A3" s="141"/>
      <c r="B3" s="141"/>
      <c r="C3" s="141"/>
      <c r="D3" s="141"/>
      <c r="E3" s="141"/>
      <c r="F3" s="143" t="s">
        <v>1</v>
      </c>
      <c r="G3" s="143"/>
      <c r="H3" s="143"/>
      <c r="I3" s="143"/>
      <c r="J3" s="143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4"/>
      <c r="Z3" s="146"/>
      <c r="AA3" s="145"/>
    </row>
    <row r="4" spans="1:27" s="140" customFormat="1" ht="16.149999999999999" customHeight="1" x14ac:dyDescent="0.2">
      <c r="A4" s="235" t="s">
        <v>23</v>
      </c>
      <c r="B4" s="235"/>
      <c r="C4" s="141"/>
      <c r="D4" s="236" t="s">
        <v>44</v>
      </c>
      <c r="E4" s="6"/>
      <c r="F4" s="141"/>
      <c r="G4" s="142" t="s">
        <v>34</v>
      </c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6" t="s">
        <v>53</v>
      </c>
      <c r="U4" s="6"/>
      <c r="V4" s="142"/>
      <c r="W4" s="142"/>
      <c r="X4" s="142"/>
      <c r="Y4" s="148"/>
      <c r="Z4" s="148"/>
      <c r="AA4" s="149"/>
    </row>
    <row r="5" spans="1:27" s="150" customFormat="1" x14ac:dyDescent="0.2">
      <c r="A5" s="141"/>
      <c r="B5" s="141"/>
      <c r="C5" s="141"/>
      <c r="D5" s="143"/>
      <c r="E5" s="142" t="s">
        <v>74</v>
      </c>
      <c r="F5" s="143"/>
      <c r="G5" s="142" t="s">
        <v>75</v>
      </c>
      <c r="H5" s="143"/>
      <c r="I5" s="143"/>
      <c r="J5" s="143"/>
      <c r="K5" s="143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51"/>
    </row>
    <row r="6" spans="1:27" s="140" customFormat="1" x14ac:dyDescent="0.2">
      <c r="A6" s="141"/>
      <c r="B6" s="141"/>
      <c r="C6" s="141"/>
      <c r="D6" s="141"/>
      <c r="E6" s="141"/>
      <c r="F6" s="141"/>
      <c r="G6" s="141" t="s">
        <v>76</v>
      </c>
      <c r="H6" s="141"/>
      <c r="I6" s="141"/>
      <c r="J6" s="141"/>
      <c r="K6" s="143" t="s">
        <v>47</v>
      </c>
      <c r="L6" s="143"/>
      <c r="M6" s="143"/>
      <c r="N6" s="143"/>
      <c r="O6" s="143"/>
      <c r="P6" s="143"/>
      <c r="Q6" s="143"/>
      <c r="R6" s="143"/>
      <c r="S6" s="143"/>
      <c r="T6" s="143" t="s">
        <v>73</v>
      </c>
      <c r="U6" s="143"/>
      <c r="V6" s="143"/>
      <c r="W6" s="143"/>
      <c r="X6" s="143"/>
      <c r="Y6" s="146"/>
      <c r="Z6" s="146"/>
      <c r="AA6" s="146"/>
    </row>
    <row r="7" spans="1:27" ht="16.5" thickBot="1" x14ac:dyDescent="0.25"/>
    <row r="8" spans="1:27" ht="31.5" customHeight="1" x14ac:dyDescent="0.2">
      <c r="A8" s="226" t="s">
        <v>77</v>
      </c>
      <c r="B8" s="215" t="s">
        <v>78</v>
      </c>
      <c r="C8" s="229" t="s">
        <v>79</v>
      </c>
      <c r="D8" s="232" t="s">
        <v>80</v>
      </c>
      <c r="E8" s="221" t="s">
        <v>81</v>
      </c>
      <c r="F8" s="221"/>
      <c r="G8" s="221"/>
      <c r="H8" s="221"/>
      <c r="I8" s="222"/>
      <c r="J8" s="2" t="s">
        <v>82</v>
      </c>
      <c r="K8" s="5" t="s">
        <v>83</v>
      </c>
      <c r="L8" s="225" t="s">
        <v>84</v>
      </c>
      <c r="M8" s="221" t="s">
        <v>85</v>
      </c>
      <c r="N8" s="221"/>
      <c r="O8" s="221"/>
      <c r="P8" s="221"/>
      <c r="Q8" s="222"/>
      <c r="R8" s="2" t="s">
        <v>82</v>
      </c>
      <c r="S8" s="5" t="s">
        <v>83</v>
      </c>
      <c r="T8" s="225" t="s">
        <v>84</v>
      </c>
      <c r="U8" s="215" t="s">
        <v>86</v>
      </c>
      <c r="V8" s="218" t="s">
        <v>87</v>
      </c>
    </row>
    <row r="9" spans="1:27" ht="15.75" customHeight="1" x14ac:dyDescent="0.2">
      <c r="A9" s="227"/>
      <c r="B9" s="216"/>
      <c r="C9" s="230"/>
      <c r="D9" s="233"/>
      <c r="E9" s="223"/>
      <c r="F9" s="223"/>
      <c r="G9" s="223"/>
      <c r="H9" s="223"/>
      <c r="I9" s="224"/>
      <c r="J9" s="1"/>
      <c r="K9" s="4"/>
      <c r="L9" s="216"/>
      <c r="M9" s="223"/>
      <c r="N9" s="223"/>
      <c r="O9" s="223"/>
      <c r="P9" s="223"/>
      <c r="Q9" s="224"/>
      <c r="R9" s="1"/>
      <c r="S9" s="4"/>
      <c r="T9" s="216"/>
      <c r="U9" s="216"/>
      <c r="V9" s="219"/>
    </row>
    <row r="10" spans="1:27" ht="31.5" customHeight="1" thickBot="1" x14ac:dyDescent="0.25">
      <c r="A10" s="228"/>
      <c r="B10" s="217"/>
      <c r="C10" s="231"/>
      <c r="D10" s="234"/>
      <c r="E10" s="163" t="s">
        <v>88</v>
      </c>
      <c r="F10" s="164" t="s">
        <v>89</v>
      </c>
      <c r="G10" s="164" t="s">
        <v>90</v>
      </c>
      <c r="H10" s="164" t="s">
        <v>91</v>
      </c>
      <c r="I10" s="164" t="s">
        <v>92</v>
      </c>
      <c r="J10" s="214"/>
      <c r="K10" s="3"/>
      <c r="L10" s="217"/>
      <c r="M10" s="163" t="s">
        <v>88</v>
      </c>
      <c r="N10" s="164" t="s">
        <v>89</v>
      </c>
      <c r="O10" s="164" t="s">
        <v>90</v>
      </c>
      <c r="P10" s="164" t="s">
        <v>91</v>
      </c>
      <c r="Q10" s="164" t="s">
        <v>92</v>
      </c>
      <c r="R10" s="214"/>
      <c r="S10" s="3"/>
      <c r="T10" s="217"/>
      <c r="U10" s="217"/>
      <c r="V10" s="220"/>
    </row>
    <row r="11" spans="1:27" ht="31.5" x14ac:dyDescent="0.2">
      <c r="A11" s="166">
        <v>1</v>
      </c>
      <c r="B11" s="167" t="s">
        <v>93</v>
      </c>
      <c r="C11" s="168">
        <v>108</v>
      </c>
      <c r="D11" s="169">
        <v>3</v>
      </c>
      <c r="E11" s="157">
        <v>2</v>
      </c>
      <c r="F11" s="170"/>
      <c r="G11" s="170">
        <v>4</v>
      </c>
      <c r="H11" s="170"/>
      <c r="I11" s="171">
        <f t="shared" ref="I11:I18" si="0">SUM(E11:H11)</f>
        <v>6</v>
      </c>
      <c r="J11" s="171" t="s">
        <v>94</v>
      </c>
      <c r="K11" s="172"/>
      <c r="L11" s="173" t="s">
        <v>95</v>
      </c>
      <c r="M11" s="157"/>
      <c r="N11" s="170"/>
      <c r="O11" s="170"/>
      <c r="P11" s="170"/>
      <c r="Q11" s="171"/>
      <c r="R11" s="170"/>
      <c r="S11" s="172"/>
      <c r="T11" s="167"/>
      <c r="U11" s="167" t="s">
        <v>96</v>
      </c>
      <c r="V11" s="174" t="s">
        <v>97</v>
      </c>
    </row>
    <row r="12" spans="1:27" ht="31.5" x14ac:dyDescent="0.2">
      <c r="A12" s="152">
        <v>2</v>
      </c>
      <c r="B12" s="153" t="s">
        <v>98</v>
      </c>
      <c r="C12" s="154">
        <v>340</v>
      </c>
      <c r="D12" s="155"/>
      <c r="E12" s="175"/>
      <c r="F12" s="176"/>
      <c r="G12" s="176"/>
      <c r="H12" s="176"/>
      <c r="I12" s="171"/>
      <c r="J12" s="176"/>
      <c r="K12" s="177"/>
      <c r="L12" s="178" t="s">
        <v>99</v>
      </c>
      <c r="M12" s="175"/>
      <c r="N12" s="176"/>
      <c r="O12" s="176"/>
      <c r="P12" s="176"/>
      <c r="Q12" s="171"/>
      <c r="R12" s="176"/>
      <c r="S12" s="177"/>
      <c r="T12" s="153"/>
      <c r="U12" s="153" t="s">
        <v>100</v>
      </c>
      <c r="V12" s="158" t="s">
        <v>101</v>
      </c>
    </row>
    <row r="13" spans="1:27" x14ac:dyDescent="0.2">
      <c r="A13" s="152">
        <v>3</v>
      </c>
      <c r="B13" s="153" t="s">
        <v>102</v>
      </c>
      <c r="C13" s="154">
        <v>180</v>
      </c>
      <c r="D13" s="155">
        <v>5</v>
      </c>
      <c r="E13" s="175">
        <v>4</v>
      </c>
      <c r="F13" s="176"/>
      <c r="G13" s="176">
        <v>6</v>
      </c>
      <c r="H13" s="176">
        <v>2</v>
      </c>
      <c r="I13" s="171">
        <f t="shared" si="0"/>
        <v>12</v>
      </c>
      <c r="J13" s="176"/>
      <c r="K13" s="179" t="s">
        <v>103</v>
      </c>
      <c r="L13" s="180" t="s">
        <v>104</v>
      </c>
      <c r="M13" s="175"/>
      <c r="N13" s="176"/>
      <c r="O13" s="176"/>
      <c r="P13" s="176"/>
      <c r="Q13" s="171"/>
      <c r="R13" s="176"/>
      <c r="S13" s="177"/>
      <c r="T13" s="153"/>
      <c r="U13" s="153" t="s">
        <v>54</v>
      </c>
      <c r="V13" s="158" t="s">
        <v>97</v>
      </c>
    </row>
    <row r="14" spans="1:27" ht="31.5" x14ac:dyDescent="0.2">
      <c r="A14" s="152">
        <v>4</v>
      </c>
      <c r="B14" s="153" t="s">
        <v>105</v>
      </c>
      <c r="C14" s="154">
        <v>216</v>
      </c>
      <c r="D14" s="155">
        <v>6</v>
      </c>
      <c r="E14" s="175">
        <v>2</v>
      </c>
      <c r="F14" s="176"/>
      <c r="G14" s="176"/>
      <c r="H14" s="176"/>
      <c r="I14" s="171">
        <f t="shared" si="0"/>
        <v>2</v>
      </c>
      <c r="J14" s="176"/>
      <c r="K14" s="177"/>
      <c r="L14" s="153"/>
      <c r="M14" s="175">
        <v>4</v>
      </c>
      <c r="N14" s="176">
        <v>4</v>
      </c>
      <c r="O14" s="176">
        <v>4</v>
      </c>
      <c r="P14" s="176">
        <v>2</v>
      </c>
      <c r="Q14" s="171">
        <f t="shared" ref="Q14:Q16" si="1">SUM(M14:P14)</f>
        <v>14</v>
      </c>
      <c r="R14" s="176"/>
      <c r="S14" s="179" t="s">
        <v>103</v>
      </c>
      <c r="T14" s="180" t="s">
        <v>104</v>
      </c>
      <c r="U14" s="153" t="s">
        <v>54</v>
      </c>
      <c r="V14" s="158" t="s">
        <v>106</v>
      </c>
    </row>
    <row r="15" spans="1:27" s="141" customFormat="1" x14ac:dyDescent="0.2">
      <c r="A15" s="181">
        <v>5</v>
      </c>
      <c r="B15" s="182" t="s">
        <v>107</v>
      </c>
      <c r="C15" s="183">
        <v>72</v>
      </c>
      <c r="D15" s="184">
        <v>2</v>
      </c>
      <c r="E15" s="185">
        <v>2</v>
      </c>
      <c r="F15" s="186"/>
      <c r="G15" s="186">
        <v>4</v>
      </c>
      <c r="H15" s="186"/>
      <c r="I15" s="171">
        <f t="shared" si="0"/>
        <v>6</v>
      </c>
      <c r="J15" s="171" t="s">
        <v>108</v>
      </c>
      <c r="K15" s="187"/>
      <c r="L15" s="188" t="s">
        <v>99</v>
      </c>
      <c r="M15" s="185"/>
      <c r="N15" s="186"/>
      <c r="O15" s="186"/>
      <c r="P15" s="186"/>
      <c r="Q15" s="171"/>
      <c r="R15" s="186"/>
      <c r="S15" s="187"/>
      <c r="T15" s="182"/>
      <c r="U15" s="182" t="s">
        <v>54</v>
      </c>
      <c r="V15" s="189" t="s">
        <v>97</v>
      </c>
    </row>
    <row r="16" spans="1:27" ht="31.5" x14ac:dyDescent="0.2">
      <c r="A16" s="152">
        <v>6</v>
      </c>
      <c r="B16" s="153" t="s">
        <v>109</v>
      </c>
      <c r="C16" s="154">
        <v>144</v>
      </c>
      <c r="D16" s="155">
        <v>4</v>
      </c>
      <c r="E16" s="175">
        <v>2</v>
      </c>
      <c r="F16" s="176"/>
      <c r="G16" s="176"/>
      <c r="H16" s="176"/>
      <c r="I16" s="171">
        <f t="shared" si="0"/>
        <v>2</v>
      </c>
      <c r="J16" s="176"/>
      <c r="K16" s="177"/>
      <c r="L16" s="153"/>
      <c r="M16" s="175">
        <v>4</v>
      </c>
      <c r="N16" s="176"/>
      <c r="O16" s="176">
        <v>4</v>
      </c>
      <c r="P16" s="176">
        <v>2</v>
      </c>
      <c r="Q16" s="171">
        <f t="shared" si="1"/>
        <v>10</v>
      </c>
      <c r="R16" s="186" t="s">
        <v>94</v>
      </c>
      <c r="S16" s="177"/>
      <c r="T16" s="180" t="s">
        <v>104</v>
      </c>
      <c r="U16" s="153" t="s">
        <v>54</v>
      </c>
      <c r="V16" s="158" t="s">
        <v>106</v>
      </c>
    </row>
    <row r="17" spans="1:25" x14ac:dyDescent="0.2">
      <c r="A17" s="152">
        <v>7</v>
      </c>
      <c r="B17" s="153" t="s">
        <v>110</v>
      </c>
      <c r="C17" s="154">
        <v>108</v>
      </c>
      <c r="D17" s="155">
        <v>3</v>
      </c>
      <c r="E17" s="175">
        <v>4</v>
      </c>
      <c r="F17" s="176"/>
      <c r="G17" s="176">
        <v>4</v>
      </c>
      <c r="H17" s="176">
        <v>2</v>
      </c>
      <c r="I17" s="171">
        <f t="shared" si="0"/>
        <v>10</v>
      </c>
      <c r="J17" s="186" t="s">
        <v>94</v>
      </c>
      <c r="K17" s="177"/>
      <c r="L17" s="180" t="s">
        <v>104</v>
      </c>
      <c r="M17" s="175"/>
      <c r="N17" s="176"/>
      <c r="O17" s="176"/>
      <c r="P17" s="176"/>
      <c r="Q17" s="171"/>
      <c r="R17" s="176"/>
      <c r="S17" s="177"/>
      <c r="T17" s="153"/>
      <c r="U17" s="153" t="s">
        <v>54</v>
      </c>
      <c r="V17" s="158" t="s">
        <v>97</v>
      </c>
    </row>
    <row r="18" spans="1:25" ht="31.5" x14ac:dyDescent="0.2">
      <c r="A18" s="152">
        <v>8</v>
      </c>
      <c r="B18" s="153" t="s">
        <v>111</v>
      </c>
      <c r="C18" s="154">
        <v>180</v>
      </c>
      <c r="D18" s="155">
        <v>5</v>
      </c>
      <c r="E18" s="175">
        <v>2</v>
      </c>
      <c r="F18" s="176">
        <v>4</v>
      </c>
      <c r="G18" s="176">
        <v>4</v>
      </c>
      <c r="H18" s="176"/>
      <c r="I18" s="171">
        <f t="shared" si="0"/>
        <v>10</v>
      </c>
      <c r="J18" s="186" t="s">
        <v>94</v>
      </c>
      <c r="K18" s="177"/>
      <c r="L18" s="178" t="s">
        <v>99</v>
      </c>
      <c r="M18" s="175"/>
      <c r="N18" s="176"/>
      <c r="O18" s="176"/>
      <c r="P18" s="176"/>
      <c r="Q18" s="171"/>
      <c r="R18" s="176"/>
      <c r="S18" s="177"/>
      <c r="T18" s="153"/>
      <c r="U18" s="153" t="s">
        <v>54</v>
      </c>
      <c r="V18" s="158" t="s">
        <v>97</v>
      </c>
    </row>
    <row r="19" spans="1:25" ht="32.25" thickBot="1" x14ac:dyDescent="0.25">
      <c r="A19" s="159">
        <v>9</v>
      </c>
      <c r="B19" s="160" t="s">
        <v>112</v>
      </c>
      <c r="C19" s="161">
        <v>216</v>
      </c>
      <c r="D19" s="162">
        <v>6</v>
      </c>
      <c r="E19" s="163"/>
      <c r="F19" s="164"/>
      <c r="G19" s="164"/>
      <c r="H19" s="164"/>
      <c r="I19" s="190"/>
      <c r="J19" s="164"/>
      <c r="K19" s="191"/>
      <c r="L19" s="160"/>
      <c r="M19" s="163"/>
      <c r="N19" s="164"/>
      <c r="O19" s="164"/>
      <c r="P19" s="164"/>
      <c r="Q19" s="190"/>
      <c r="R19" s="164"/>
      <c r="S19" s="191"/>
      <c r="T19" s="192" t="s">
        <v>95</v>
      </c>
      <c r="U19" s="160" t="s">
        <v>54</v>
      </c>
      <c r="V19" s="165" t="s">
        <v>113</v>
      </c>
    </row>
    <row r="21" spans="1:25" s="140" customFormat="1" x14ac:dyDescent="0.2">
      <c r="A21" s="6" t="s">
        <v>22</v>
      </c>
      <c r="B21" s="6"/>
      <c r="C21" s="141"/>
      <c r="D21" s="141"/>
      <c r="E21" s="143" t="s">
        <v>48</v>
      </c>
      <c r="F21" s="143"/>
      <c r="G21" s="141"/>
      <c r="H21" s="141"/>
      <c r="I21" s="141"/>
      <c r="J21" s="141"/>
      <c r="K21" s="141"/>
      <c r="L21" s="141"/>
      <c r="M21" s="141" t="s">
        <v>49</v>
      </c>
      <c r="N21" s="141"/>
      <c r="O21" s="141"/>
      <c r="P21" s="141"/>
      <c r="Q21" s="141"/>
      <c r="R21" s="141"/>
      <c r="S21" s="141"/>
      <c r="T21" s="147" t="s">
        <v>50</v>
      </c>
      <c r="U21" s="147"/>
      <c r="V21" s="147"/>
      <c r="W21" s="147"/>
      <c r="X21" s="141"/>
      <c r="Y21" s="147"/>
    </row>
  </sheetData>
  <mergeCells count="18">
    <mergeCell ref="V8:V10"/>
    <mergeCell ref="M8:Q9"/>
    <mergeCell ref="L8:L10"/>
    <mergeCell ref="T8:T10"/>
    <mergeCell ref="A8:A10"/>
    <mergeCell ref="B8:B10"/>
    <mergeCell ref="C8:C10"/>
    <mergeCell ref="D8:D10"/>
    <mergeCell ref="K8:K10"/>
    <mergeCell ref="J8:J10"/>
    <mergeCell ref="E8:I9"/>
    <mergeCell ref="T4:U4"/>
    <mergeCell ref="A21:B21"/>
    <mergeCell ref="S8:S10"/>
    <mergeCell ref="R8:R10"/>
    <mergeCell ref="U8:U10"/>
    <mergeCell ref="A4:B4"/>
    <mergeCell ref="D4:E4"/>
  </mergeCells>
  <printOptions horizontalCentered="1" verticalCentered="1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70" zoomScaleNormal="70" workbookViewId="0">
      <selection activeCell="AA8" sqref="AA8"/>
    </sheetView>
  </sheetViews>
  <sheetFormatPr defaultColWidth="7.28515625" defaultRowHeight="15.75" customHeight="1" x14ac:dyDescent="0.2"/>
  <cols>
    <col min="1" max="1" width="5.28515625" style="193" customWidth="1"/>
    <col min="2" max="2" width="49.7109375" style="193" customWidth="1"/>
    <col min="3" max="3" width="7.28515625" style="193"/>
    <col min="4" max="4" width="5" style="193" customWidth="1"/>
    <col min="5" max="5" width="5.85546875" style="193" customWidth="1"/>
    <col min="6" max="6" width="5.42578125" style="193" customWidth="1"/>
    <col min="7" max="7" width="5.85546875" style="193" customWidth="1"/>
    <col min="8" max="9" width="7.28515625" style="193"/>
    <col min="10" max="10" width="6.28515625" style="193" customWidth="1"/>
    <col min="11" max="11" width="5.7109375" style="193" customWidth="1"/>
    <col min="12" max="12" width="10.140625" style="193" customWidth="1"/>
    <col min="13" max="13" width="5.7109375" style="193" customWidth="1"/>
    <col min="14" max="14" width="5.42578125" style="193" customWidth="1"/>
    <col min="15" max="17" width="7.28515625" style="193"/>
    <col min="18" max="18" width="6.28515625" style="193" customWidth="1"/>
    <col min="19" max="19" width="6.42578125" style="193" customWidth="1"/>
    <col min="20" max="20" width="11" style="193" customWidth="1"/>
    <col min="21" max="21" width="11.5703125" style="193" customWidth="1"/>
    <col min="22" max="16384" width="7.28515625" style="193"/>
  </cols>
  <sheetData>
    <row r="1" spans="1:27" s="140" customFormat="1" x14ac:dyDescent="0.2">
      <c r="A1" s="141"/>
      <c r="B1" s="141"/>
      <c r="C1" s="141"/>
      <c r="D1" s="142"/>
      <c r="E1" s="142"/>
      <c r="F1" s="142"/>
      <c r="G1" s="141" t="s">
        <v>21</v>
      </c>
      <c r="H1" s="142"/>
      <c r="I1" s="142"/>
      <c r="J1" s="142"/>
      <c r="K1" s="142"/>
      <c r="L1" s="142"/>
      <c r="M1" s="142"/>
      <c r="N1" s="142"/>
      <c r="O1" s="142"/>
      <c r="P1" s="142"/>
      <c r="Q1" s="141"/>
      <c r="R1" s="141"/>
      <c r="S1" s="141"/>
      <c r="T1" s="143" t="s">
        <v>0</v>
      </c>
      <c r="U1" s="143"/>
      <c r="V1" s="143"/>
      <c r="W1" s="143"/>
      <c r="X1" s="143"/>
      <c r="Y1" s="144"/>
      <c r="Z1" s="144"/>
      <c r="AA1" s="145"/>
    </row>
    <row r="2" spans="1:27" s="140" customFormat="1" ht="15" customHeight="1" x14ac:dyDescent="0.2">
      <c r="A2" s="141"/>
      <c r="B2" s="143"/>
      <c r="C2" s="143"/>
      <c r="D2" s="143"/>
      <c r="E2" s="143"/>
      <c r="F2" s="143"/>
      <c r="G2" s="141" t="s">
        <v>19</v>
      </c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 t="s">
        <v>20</v>
      </c>
      <c r="U2" s="143"/>
      <c r="V2" s="143"/>
      <c r="W2" s="143"/>
      <c r="X2" s="143"/>
      <c r="Y2" s="146"/>
      <c r="Z2" s="146"/>
      <c r="AA2" s="145"/>
    </row>
    <row r="3" spans="1:27" s="140" customFormat="1" x14ac:dyDescent="0.2">
      <c r="A3" s="141"/>
      <c r="B3" s="141"/>
      <c r="C3" s="141"/>
      <c r="D3" s="141"/>
      <c r="E3" s="141"/>
      <c r="F3" s="143" t="s">
        <v>1</v>
      </c>
      <c r="G3" s="143"/>
      <c r="H3" s="143"/>
      <c r="I3" s="143"/>
      <c r="J3" s="143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4"/>
      <c r="Z3" s="146"/>
      <c r="AA3" s="145"/>
    </row>
    <row r="4" spans="1:27" s="140" customFormat="1" ht="16.149999999999999" customHeight="1" x14ac:dyDescent="0.2">
      <c r="A4" s="235" t="s">
        <v>23</v>
      </c>
      <c r="B4" s="235"/>
      <c r="C4" s="141"/>
      <c r="D4" s="236" t="s">
        <v>44</v>
      </c>
      <c r="E4" s="6"/>
      <c r="F4" s="141"/>
      <c r="G4" s="142" t="s">
        <v>34</v>
      </c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6" t="s">
        <v>53</v>
      </c>
      <c r="U4" s="6"/>
      <c r="V4" s="142"/>
      <c r="W4" s="142"/>
      <c r="X4" s="142"/>
      <c r="Y4" s="148"/>
      <c r="Z4" s="148"/>
      <c r="AA4" s="149"/>
    </row>
    <row r="5" spans="1:27" s="150" customFormat="1" x14ac:dyDescent="0.2">
      <c r="A5" s="141"/>
      <c r="B5" s="141"/>
      <c r="C5" s="141"/>
      <c r="D5" s="143"/>
      <c r="E5" s="142" t="s">
        <v>74</v>
      </c>
      <c r="F5" s="143"/>
      <c r="G5" s="142" t="s">
        <v>75</v>
      </c>
      <c r="H5" s="143"/>
      <c r="I5" s="143"/>
      <c r="J5" s="143"/>
      <c r="K5" s="143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51"/>
    </row>
    <row r="6" spans="1:27" s="140" customFormat="1" x14ac:dyDescent="0.2">
      <c r="A6" s="141"/>
      <c r="B6" s="141"/>
      <c r="C6" s="141"/>
      <c r="D6" s="141"/>
      <c r="E6" s="141"/>
      <c r="F6" s="141"/>
      <c r="G6" s="141" t="s">
        <v>114</v>
      </c>
      <c r="H6" s="141"/>
      <c r="I6" s="141"/>
      <c r="J6" s="141"/>
      <c r="K6" s="143" t="s">
        <v>47</v>
      </c>
      <c r="L6" s="143"/>
      <c r="M6" s="143"/>
      <c r="N6" s="143"/>
      <c r="O6" s="143"/>
      <c r="P6" s="143"/>
      <c r="Q6" s="143"/>
      <c r="R6" s="143"/>
      <c r="S6" s="143"/>
      <c r="T6" s="143" t="s">
        <v>73</v>
      </c>
      <c r="U6" s="143"/>
      <c r="V6" s="143"/>
      <c r="W6" s="143"/>
      <c r="X6" s="143"/>
      <c r="Y6" s="146"/>
      <c r="Z6" s="146"/>
      <c r="AA6" s="146"/>
    </row>
    <row r="7" spans="1:27" ht="16.5" thickBot="1" x14ac:dyDescent="0.25"/>
    <row r="8" spans="1:27" ht="31.5" customHeight="1" x14ac:dyDescent="0.2">
      <c r="A8" s="226" t="s">
        <v>77</v>
      </c>
      <c r="B8" s="215" t="s">
        <v>78</v>
      </c>
      <c r="C8" s="229" t="s">
        <v>92</v>
      </c>
      <c r="D8" s="232" t="s">
        <v>80</v>
      </c>
      <c r="E8" s="221" t="s">
        <v>115</v>
      </c>
      <c r="F8" s="221"/>
      <c r="G8" s="221"/>
      <c r="H8" s="221"/>
      <c r="I8" s="222"/>
      <c r="J8" s="2" t="s">
        <v>82</v>
      </c>
      <c r="K8" s="5" t="s">
        <v>83</v>
      </c>
      <c r="L8" s="225" t="s">
        <v>84</v>
      </c>
      <c r="M8" s="221" t="s">
        <v>116</v>
      </c>
      <c r="N8" s="221"/>
      <c r="O8" s="221"/>
      <c r="P8" s="221"/>
      <c r="Q8" s="222"/>
      <c r="R8" s="2" t="s">
        <v>82</v>
      </c>
      <c r="S8" s="5" t="s">
        <v>83</v>
      </c>
      <c r="T8" s="225" t="s">
        <v>84</v>
      </c>
      <c r="U8" s="237" t="s">
        <v>86</v>
      </c>
      <c r="V8" s="225" t="s">
        <v>87</v>
      </c>
    </row>
    <row r="9" spans="1:27" ht="15.75" customHeight="1" x14ac:dyDescent="0.2">
      <c r="A9" s="227"/>
      <c r="B9" s="216"/>
      <c r="C9" s="230"/>
      <c r="D9" s="233"/>
      <c r="E9" s="223"/>
      <c r="F9" s="223"/>
      <c r="G9" s="223"/>
      <c r="H9" s="223"/>
      <c r="I9" s="224"/>
      <c r="J9" s="1"/>
      <c r="K9" s="4"/>
      <c r="L9" s="216"/>
      <c r="M9" s="223"/>
      <c r="N9" s="223"/>
      <c r="O9" s="223"/>
      <c r="P9" s="223"/>
      <c r="Q9" s="224"/>
      <c r="R9" s="1"/>
      <c r="S9" s="4"/>
      <c r="T9" s="216"/>
      <c r="U9" s="238"/>
      <c r="V9" s="216"/>
    </row>
    <row r="10" spans="1:27" ht="31.5" customHeight="1" thickBot="1" x14ac:dyDescent="0.25">
      <c r="A10" s="228"/>
      <c r="B10" s="217"/>
      <c r="C10" s="231"/>
      <c r="D10" s="234"/>
      <c r="E10" s="163" t="s">
        <v>88</v>
      </c>
      <c r="F10" s="164" t="s">
        <v>89</v>
      </c>
      <c r="G10" s="164" t="s">
        <v>90</v>
      </c>
      <c r="H10" s="164" t="s">
        <v>91</v>
      </c>
      <c r="I10" s="164" t="s">
        <v>92</v>
      </c>
      <c r="J10" s="214"/>
      <c r="K10" s="3"/>
      <c r="L10" s="217"/>
      <c r="M10" s="163" t="s">
        <v>88</v>
      </c>
      <c r="N10" s="164" t="s">
        <v>89</v>
      </c>
      <c r="O10" s="164" t="s">
        <v>90</v>
      </c>
      <c r="P10" s="164" t="s">
        <v>91</v>
      </c>
      <c r="Q10" s="164" t="s">
        <v>92</v>
      </c>
      <c r="R10" s="214"/>
      <c r="S10" s="3"/>
      <c r="T10" s="217"/>
      <c r="U10" s="239"/>
      <c r="V10" s="217"/>
    </row>
    <row r="11" spans="1:27" ht="31.5" x14ac:dyDescent="0.2">
      <c r="A11" s="166">
        <v>1</v>
      </c>
      <c r="B11" s="167" t="s">
        <v>117</v>
      </c>
      <c r="C11" s="168">
        <v>108</v>
      </c>
      <c r="D11" s="169">
        <v>3</v>
      </c>
      <c r="E11" s="157"/>
      <c r="F11" s="170">
        <v>2</v>
      </c>
      <c r="G11" s="170">
        <v>2</v>
      </c>
      <c r="H11" s="170"/>
      <c r="I11" s="171">
        <f t="shared" ref="I11:I21" si="0">SUM(E11:H11)</f>
        <v>4</v>
      </c>
      <c r="J11" s="171" t="s">
        <v>108</v>
      </c>
      <c r="K11" s="172"/>
      <c r="L11" s="180" t="s">
        <v>99</v>
      </c>
      <c r="M11" s="157"/>
      <c r="N11" s="170"/>
      <c r="O11" s="170"/>
      <c r="P11" s="170"/>
      <c r="Q11" s="171"/>
      <c r="R11" s="170"/>
      <c r="S11" s="172"/>
      <c r="T11" s="167"/>
      <c r="U11" s="156" t="s">
        <v>118</v>
      </c>
      <c r="V11" s="167" t="s">
        <v>119</v>
      </c>
    </row>
    <row r="12" spans="1:27" x14ac:dyDescent="0.2">
      <c r="A12" s="152">
        <v>2</v>
      </c>
      <c r="B12" s="153" t="s">
        <v>120</v>
      </c>
      <c r="C12" s="154">
        <v>108</v>
      </c>
      <c r="D12" s="155">
        <v>3</v>
      </c>
      <c r="E12" s="175">
        <v>2</v>
      </c>
      <c r="F12" s="176">
        <v>4</v>
      </c>
      <c r="G12" s="176"/>
      <c r="H12" s="176"/>
      <c r="I12" s="171">
        <f t="shared" si="0"/>
        <v>6</v>
      </c>
      <c r="J12" s="186" t="s">
        <v>94</v>
      </c>
      <c r="K12" s="177"/>
      <c r="L12" s="180" t="s">
        <v>99</v>
      </c>
      <c r="M12" s="175"/>
      <c r="N12" s="176"/>
      <c r="O12" s="176"/>
      <c r="P12" s="176"/>
      <c r="Q12" s="171"/>
      <c r="R12" s="176"/>
      <c r="S12" s="177"/>
      <c r="T12" s="153"/>
      <c r="U12" s="194" t="s">
        <v>54</v>
      </c>
      <c r="V12" s="153" t="s">
        <v>121</v>
      </c>
    </row>
    <row r="13" spans="1:27" x14ac:dyDescent="0.2">
      <c r="A13" s="152">
        <v>3</v>
      </c>
      <c r="B13" s="153" t="s">
        <v>122</v>
      </c>
      <c r="C13" s="154">
        <v>216</v>
      </c>
      <c r="D13" s="155">
        <v>6</v>
      </c>
      <c r="E13" s="175">
        <v>2</v>
      </c>
      <c r="F13" s="176"/>
      <c r="G13" s="176"/>
      <c r="H13" s="176"/>
      <c r="I13" s="171">
        <f t="shared" si="0"/>
        <v>2</v>
      </c>
      <c r="J13" s="176"/>
      <c r="K13" s="177"/>
      <c r="L13" s="153"/>
      <c r="M13" s="175">
        <v>4</v>
      </c>
      <c r="N13" s="176"/>
      <c r="O13" s="176">
        <v>6</v>
      </c>
      <c r="P13" s="176">
        <v>2</v>
      </c>
      <c r="Q13" s="171">
        <f t="shared" ref="Q13:Q23" si="1">SUM(M13:P13)</f>
        <v>12</v>
      </c>
      <c r="R13" s="186" t="s">
        <v>94</v>
      </c>
      <c r="S13" s="177"/>
      <c r="T13" s="180" t="s">
        <v>104</v>
      </c>
      <c r="U13" s="194" t="s">
        <v>54</v>
      </c>
      <c r="V13" s="153" t="s">
        <v>123</v>
      </c>
    </row>
    <row r="14" spans="1:27" x14ac:dyDescent="0.2">
      <c r="A14" s="152">
        <v>4</v>
      </c>
      <c r="B14" s="153" t="s">
        <v>124</v>
      </c>
      <c r="C14" s="154">
        <v>216</v>
      </c>
      <c r="D14" s="155">
        <v>6</v>
      </c>
      <c r="E14" s="175">
        <v>4</v>
      </c>
      <c r="F14" s="176"/>
      <c r="G14" s="176">
        <v>6</v>
      </c>
      <c r="H14" s="176">
        <v>2</v>
      </c>
      <c r="I14" s="171">
        <f t="shared" si="0"/>
        <v>12</v>
      </c>
      <c r="J14" s="186" t="s">
        <v>94</v>
      </c>
      <c r="K14" s="177"/>
      <c r="L14" s="180" t="s">
        <v>104</v>
      </c>
      <c r="M14" s="175"/>
      <c r="N14" s="176"/>
      <c r="O14" s="176"/>
      <c r="P14" s="176"/>
      <c r="Q14" s="171"/>
      <c r="R14" s="176"/>
      <c r="S14" s="177"/>
      <c r="T14" s="153"/>
      <c r="U14" s="194" t="s">
        <v>54</v>
      </c>
      <c r="V14" s="153" t="s">
        <v>119</v>
      </c>
    </row>
    <row r="15" spans="1:27" ht="31.5" x14ac:dyDescent="0.2">
      <c r="A15" s="152">
        <v>5</v>
      </c>
      <c r="B15" s="153" t="s">
        <v>125</v>
      </c>
      <c r="C15" s="154">
        <v>180</v>
      </c>
      <c r="D15" s="155">
        <v>5</v>
      </c>
      <c r="E15" s="175">
        <v>2</v>
      </c>
      <c r="F15" s="176"/>
      <c r="G15" s="176"/>
      <c r="H15" s="176"/>
      <c r="I15" s="171">
        <f t="shared" si="0"/>
        <v>2</v>
      </c>
      <c r="J15" s="176"/>
      <c r="K15" s="177"/>
      <c r="L15" s="153"/>
      <c r="M15" s="175">
        <v>6</v>
      </c>
      <c r="N15" s="176"/>
      <c r="O15" s="176">
        <v>6</v>
      </c>
      <c r="P15" s="176"/>
      <c r="Q15" s="171">
        <f t="shared" si="1"/>
        <v>12</v>
      </c>
      <c r="R15" s="186" t="s">
        <v>94</v>
      </c>
      <c r="S15" s="177"/>
      <c r="T15" s="178" t="s">
        <v>95</v>
      </c>
      <c r="U15" s="194" t="s">
        <v>54</v>
      </c>
      <c r="V15" s="153" t="s">
        <v>123</v>
      </c>
    </row>
    <row r="16" spans="1:27" x14ac:dyDescent="0.2">
      <c r="A16" s="152">
        <v>6</v>
      </c>
      <c r="B16" s="153" t="s">
        <v>126</v>
      </c>
      <c r="C16" s="154"/>
      <c r="D16" s="155"/>
      <c r="E16" s="175"/>
      <c r="F16" s="176"/>
      <c r="G16" s="176"/>
      <c r="H16" s="176"/>
      <c r="I16" s="171"/>
      <c r="J16" s="176"/>
      <c r="K16" s="177"/>
      <c r="L16" s="153"/>
      <c r="M16" s="175">
        <v>2</v>
      </c>
      <c r="N16" s="176"/>
      <c r="O16" s="176"/>
      <c r="P16" s="176"/>
      <c r="Q16" s="171">
        <f t="shared" si="1"/>
        <v>2</v>
      </c>
      <c r="R16" s="176"/>
      <c r="S16" s="177"/>
      <c r="T16" s="153"/>
      <c r="U16" s="194" t="s">
        <v>54</v>
      </c>
      <c r="V16" s="153" t="s">
        <v>97</v>
      </c>
    </row>
    <row r="17" spans="1:25" x14ac:dyDescent="0.2">
      <c r="A17" s="152">
        <v>7</v>
      </c>
      <c r="B17" s="153" t="s">
        <v>127</v>
      </c>
      <c r="C17" s="154">
        <v>252</v>
      </c>
      <c r="D17" s="155">
        <v>7</v>
      </c>
      <c r="E17" s="175">
        <v>4</v>
      </c>
      <c r="F17" s="176">
        <v>6</v>
      </c>
      <c r="G17" s="176">
        <v>4</v>
      </c>
      <c r="H17" s="176">
        <v>2</v>
      </c>
      <c r="I17" s="171">
        <f t="shared" si="0"/>
        <v>16</v>
      </c>
      <c r="J17" s="176"/>
      <c r="K17" s="196" t="s">
        <v>128</v>
      </c>
      <c r="L17" s="180" t="s">
        <v>104</v>
      </c>
      <c r="M17" s="175"/>
      <c r="N17" s="176"/>
      <c r="O17" s="176"/>
      <c r="P17" s="176"/>
      <c r="Q17" s="171"/>
      <c r="R17" s="176"/>
      <c r="S17" s="177"/>
      <c r="T17" s="153"/>
      <c r="U17" s="194" t="s">
        <v>54</v>
      </c>
      <c r="V17" s="153" t="s">
        <v>119</v>
      </c>
    </row>
    <row r="18" spans="1:25" ht="31.5" x14ac:dyDescent="0.2">
      <c r="A18" s="152">
        <v>8</v>
      </c>
      <c r="B18" s="153" t="s">
        <v>129</v>
      </c>
      <c r="C18" s="154">
        <v>252</v>
      </c>
      <c r="D18" s="155">
        <v>7</v>
      </c>
      <c r="E18" s="175">
        <v>2</v>
      </c>
      <c r="F18" s="176"/>
      <c r="G18" s="176"/>
      <c r="H18" s="176"/>
      <c r="I18" s="171">
        <f t="shared" si="0"/>
        <v>2</v>
      </c>
      <c r="J18" s="176"/>
      <c r="K18" s="177"/>
      <c r="L18" s="153"/>
      <c r="M18" s="175">
        <v>4</v>
      </c>
      <c r="N18" s="176">
        <v>6</v>
      </c>
      <c r="O18" s="176">
        <v>4</v>
      </c>
      <c r="P18" s="176">
        <v>2</v>
      </c>
      <c r="Q18" s="171">
        <f t="shared" si="1"/>
        <v>16</v>
      </c>
      <c r="R18" s="176"/>
      <c r="S18" s="196" t="s">
        <v>128</v>
      </c>
      <c r="T18" s="180" t="s">
        <v>104</v>
      </c>
      <c r="U18" s="194" t="s">
        <v>54</v>
      </c>
      <c r="V18" s="153" t="s">
        <v>123</v>
      </c>
    </row>
    <row r="19" spans="1:25" ht="31.5" x14ac:dyDescent="0.2">
      <c r="A19" s="152">
        <v>9</v>
      </c>
      <c r="B19" s="153" t="s">
        <v>105</v>
      </c>
      <c r="C19" s="154"/>
      <c r="D19" s="155"/>
      <c r="E19" s="175"/>
      <c r="F19" s="176"/>
      <c r="G19" s="176"/>
      <c r="H19" s="176"/>
      <c r="I19" s="171"/>
      <c r="J19" s="176"/>
      <c r="K19" s="177"/>
      <c r="L19" s="153"/>
      <c r="M19" s="175">
        <v>2</v>
      </c>
      <c r="N19" s="176"/>
      <c r="O19" s="176"/>
      <c r="P19" s="176"/>
      <c r="Q19" s="171">
        <f t="shared" si="1"/>
        <v>2</v>
      </c>
      <c r="R19" s="176"/>
      <c r="S19" s="177"/>
      <c r="T19" s="153"/>
      <c r="U19" s="194" t="s">
        <v>54</v>
      </c>
      <c r="V19" s="153" t="s">
        <v>130</v>
      </c>
    </row>
    <row r="20" spans="1:25" ht="31.5" x14ac:dyDescent="0.2">
      <c r="A20" s="152">
        <v>10</v>
      </c>
      <c r="B20" s="153" t="s">
        <v>98</v>
      </c>
      <c r="C20" s="154">
        <v>136</v>
      </c>
      <c r="D20" s="155"/>
      <c r="E20" s="175"/>
      <c r="F20" s="176"/>
      <c r="G20" s="176"/>
      <c r="H20" s="176"/>
      <c r="I20" s="171"/>
      <c r="J20" s="176"/>
      <c r="K20" s="177"/>
      <c r="L20" s="153"/>
      <c r="M20" s="175"/>
      <c r="N20" s="176"/>
      <c r="O20" s="176"/>
      <c r="P20" s="176"/>
      <c r="Q20" s="171"/>
      <c r="R20" s="176"/>
      <c r="S20" s="177"/>
      <c r="T20" s="153"/>
      <c r="U20" s="194" t="s">
        <v>100</v>
      </c>
      <c r="V20" s="153" t="s">
        <v>131</v>
      </c>
    </row>
    <row r="21" spans="1:25" x14ac:dyDescent="0.2">
      <c r="A21" s="152">
        <v>11</v>
      </c>
      <c r="B21" s="153" t="s">
        <v>132</v>
      </c>
      <c r="C21" s="154">
        <v>108</v>
      </c>
      <c r="D21" s="155">
        <v>3</v>
      </c>
      <c r="E21" s="175">
        <v>2</v>
      </c>
      <c r="F21" s="176"/>
      <c r="G21" s="176"/>
      <c r="H21" s="176"/>
      <c r="I21" s="171">
        <f t="shared" si="0"/>
        <v>2</v>
      </c>
      <c r="J21" s="176"/>
      <c r="K21" s="177"/>
      <c r="L21" s="153"/>
      <c r="M21" s="175">
        <v>2</v>
      </c>
      <c r="N21" s="176"/>
      <c r="O21" s="176">
        <v>4</v>
      </c>
      <c r="P21" s="176"/>
      <c r="Q21" s="171">
        <f t="shared" si="1"/>
        <v>6</v>
      </c>
      <c r="R21" s="186" t="s">
        <v>94</v>
      </c>
      <c r="S21" s="177"/>
      <c r="T21" s="180" t="s">
        <v>99</v>
      </c>
      <c r="U21" s="194" t="s">
        <v>54</v>
      </c>
      <c r="V21" s="153" t="s">
        <v>123</v>
      </c>
    </row>
    <row r="22" spans="1:25" ht="31.5" x14ac:dyDescent="0.2">
      <c r="A22" s="152">
        <v>13</v>
      </c>
      <c r="B22" s="153" t="s">
        <v>109</v>
      </c>
      <c r="C22" s="154"/>
      <c r="D22" s="155"/>
      <c r="E22" s="175"/>
      <c r="F22" s="176"/>
      <c r="G22" s="176"/>
      <c r="H22" s="176"/>
      <c r="I22" s="171"/>
      <c r="J22" s="176"/>
      <c r="K22" s="177"/>
      <c r="L22" s="153"/>
      <c r="M22" s="175">
        <v>2</v>
      </c>
      <c r="N22" s="176"/>
      <c r="O22" s="176"/>
      <c r="P22" s="176"/>
      <c r="Q22" s="171">
        <f t="shared" si="1"/>
        <v>2</v>
      </c>
      <c r="R22" s="176"/>
      <c r="S22" s="177"/>
      <c r="T22" s="153"/>
      <c r="U22" s="194" t="s">
        <v>54</v>
      </c>
      <c r="V22" s="153" t="s">
        <v>97</v>
      </c>
    </row>
    <row r="23" spans="1:25" x14ac:dyDescent="0.2">
      <c r="A23" s="152">
        <v>15</v>
      </c>
      <c r="B23" s="153" t="s">
        <v>133</v>
      </c>
      <c r="C23" s="154"/>
      <c r="D23" s="155"/>
      <c r="E23" s="175"/>
      <c r="F23" s="176"/>
      <c r="G23" s="176"/>
      <c r="H23" s="176"/>
      <c r="I23" s="171"/>
      <c r="J23" s="176"/>
      <c r="K23" s="177"/>
      <c r="L23" s="153"/>
      <c r="M23" s="175">
        <v>2</v>
      </c>
      <c r="N23" s="176"/>
      <c r="O23" s="176"/>
      <c r="P23" s="176"/>
      <c r="Q23" s="171">
        <f t="shared" si="1"/>
        <v>2</v>
      </c>
      <c r="R23" s="176"/>
      <c r="S23" s="177"/>
      <c r="T23" s="153"/>
      <c r="U23" s="194" t="s">
        <v>54</v>
      </c>
      <c r="V23" s="153" t="s">
        <v>97</v>
      </c>
    </row>
    <row r="24" spans="1:25" ht="32.25" thickBot="1" x14ac:dyDescent="0.25">
      <c r="A24" s="159">
        <v>17</v>
      </c>
      <c r="B24" s="160" t="s">
        <v>134</v>
      </c>
      <c r="C24" s="161">
        <v>180</v>
      </c>
      <c r="D24" s="162">
        <v>5</v>
      </c>
      <c r="E24" s="163"/>
      <c r="F24" s="164"/>
      <c r="G24" s="164"/>
      <c r="H24" s="164"/>
      <c r="I24" s="190"/>
      <c r="J24" s="164"/>
      <c r="K24" s="191"/>
      <c r="L24" s="160"/>
      <c r="M24" s="163"/>
      <c r="N24" s="164"/>
      <c r="O24" s="164"/>
      <c r="P24" s="164"/>
      <c r="Q24" s="190"/>
      <c r="R24" s="164"/>
      <c r="S24" s="191"/>
      <c r="T24" s="192" t="s">
        <v>95</v>
      </c>
      <c r="U24" s="195" t="s">
        <v>54</v>
      </c>
      <c r="V24" s="160" t="s">
        <v>135</v>
      </c>
    </row>
    <row r="26" spans="1:25" s="140" customFormat="1" x14ac:dyDescent="0.2">
      <c r="A26" s="6" t="s">
        <v>22</v>
      </c>
      <c r="B26" s="6"/>
      <c r="C26" s="141"/>
      <c r="D26" s="141"/>
      <c r="E26" s="143" t="s">
        <v>48</v>
      </c>
      <c r="F26" s="143"/>
      <c r="G26" s="141"/>
      <c r="H26" s="141"/>
      <c r="I26" s="141"/>
      <c r="J26" s="141"/>
      <c r="K26" s="141"/>
      <c r="L26" s="141"/>
      <c r="M26" s="141" t="s">
        <v>49</v>
      </c>
      <c r="N26" s="141"/>
      <c r="O26" s="141"/>
      <c r="P26" s="141"/>
      <c r="Q26" s="141"/>
      <c r="R26" s="141"/>
      <c r="S26" s="141"/>
      <c r="T26" s="147" t="s">
        <v>50</v>
      </c>
      <c r="U26" s="147"/>
      <c r="V26" s="147"/>
      <c r="W26" s="147"/>
      <c r="X26" s="141"/>
      <c r="Y26" s="147"/>
    </row>
  </sheetData>
  <mergeCells count="18">
    <mergeCell ref="V8:V10"/>
    <mergeCell ref="M8:Q9"/>
    <mergeCell ref="L8:L10"/>
    <mergeCell ref="T8:T10"/>
    <mergeCell ref="A8:A10"/>
    <mergeCell ref="B8:B10"/>
    <mergeCell ref="C8:C10"/>
    <mergeCell ref="D8:D10"/>
    <mergeCell ref="K8:K10"/>
    <mergeCell ref="J8:J10"/>
    <mergeCell ref="E8:I9"/>
    <mergeCell ref="A26:B26"/>
    <mergeCell ref="A4:B4"/>
    <mergeCell ref="D4:E4"/>
    <mergeCell ref="T4:U4"/>
    <mergeCell ref="S8:S10"/>
    <mergeCell ref="R8:R10"/>
    <mergeCell ref="U8:U10"/>
  </mergeCells>
  <printOptions horizontalCentered="1" verticalCentered="1"/>
  <pageMargins left="0.75" right="0.75" top="1" bottom="1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70" zoomScaleNormal="70" workbookViewId="0">
      <selection activeCell="AA21" sqref="AA21"/>
    </sheetView>
  </sheetViews>
  <sheetFormatPr defaultRowHeight="15.75" customHeight="1" x14ac:dyDescent="0.2"/>
  <cols>
    <col min="1" max="1" width="5" style="193" customWidth="1"/>
    <col min="2" max="2" width="40" style="193" customWidth="1"/>
    <col min="3" max="3" width="8.28515625" style="193" customWidth="1"/>
    <col min="4" max="8" width="6" style="193" customWidth="1"/>
    <col min="9" max="9" width="7.5703125" style="193" customWidth="1"/>
    <col min="10" max="11" width="6" style="193" customWidth="1"/>
    <col min="12" max="12" width="11" style="193" customWidth="1"/>
    <col min="13" max="16" width="6" style="193" customWidth="1"/>
    <col min="17" max="17" width="6.85546875" style="193" customWidth="1"/>
    <col min="18" max="19" width="6" style="193" customWidth="1"/>
    <col min="20" max="20" width="10.28515625" style="193" customWidth="1"/>
    <col min="21" max="21" width="9.42578125" style="193" customWidth="1"/>
    <col min="22" max="38" width="6" style="193" customWidth="1"/>
    <col min="39" max="16384" width="9.140625" style="193"/>
  </cols>
  <sheetData>
    <row r="1" spans="1:27" s="140" customFormat="1" x14ac:dyDescent="0.2">
      <c r="A1" s="141"/>
      <c r="B1" s="141"/>
      <c r="C1" s="141"/>
      <c r="D1" s="142"/>
      <c r="E1" s="142"/>
      <c r="F1" s="142"/>
      <c r="G1" s="141" t="s">
        <v>21</v>
      </c>
      <c r="H1" s="142"/>
      <c r="I1" s="142"/>
      <c r="J1" s="142"/>
      <c r="K1" s="142"/>
      <c r="L1" s="142"/>
      <c r="M1" s="142"/>
      <c r="N1" s="142"/>
      <c r="O1" s="142"/>
      <c r="P1" s="142"/>
      <c r="Q1" s="141"/>
      <c r="R1" s="141"/>
      <c r="S1" s="141"/>
      <c r="T1" s="143" t="s">
        <v>0</v>
      </c>
      <c r="U1" s="143"/>
      <c r="V1" s="143"/>
      <c r="W1" s="143"/>
      <c r="X1" s="143"/>
      <c r="Y1" s="144"/>
      <c r="Z1" s="144"/>
      <c r="AA1" s="145"/>
    </row>
    <row r="2" spans="1:27" s="140" customFormat="1" ht="15" customHeight="1" x14ac:dyDescent="0.2">
      <c r="A2" s="141"/>
      <c r="B2" s="143"/>
      <c r="C2" s="143"/>
      <c r="D2" s="143"/>
      <c r="E2" s="143"/>
      <c r="F2" s="143"/>
      <c r="G2" s="141" t="s">
        <v>19</v>
      </c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 t="s">
        <v>20</v>
      </c>
      <c r="U2" s="143"/>
      <c r="V2" s="143"/>
      <c r="W2" s="143"/>
      <c r="X2" s="143"/>
      <c r="Y2" s="146"/>
      <c r="Z2" s="146"/>
      <c r="AA2" s="145"/>
    </row>
    <row r="3" spans="1:27" s="140" customFormat="1" x14ac:dyDescent="0.2">
      <c r="A3" s="141"/>
      <c r="B3" s="141"/>
      <c r="C3" s="141"/>
      <c r="D3" s="141"/>
      <c r="E3" s="141"/>
      <c r="F3" s="143" t="s">
        <v>1</v>
      </c>
      <c r="G3" s="143"/>
      <c r="H3" s="143"/>
      <c r="I3" s="143"/>
      <c r="J3" s="143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4"/>
      <c r="Z3" s="146"/>
      <c r="AA3" s="145"/>
    </row>
    <row r="4" spans="1:27" s="140" customFormat="1" ht="16.149999999999999" customHeight="1" x14ac:dyDescent="0.2">
      <c r="A4" s="235" t="s">
        <v>23</v>
      </c>
      <c r="B4" s="235"/>
      <c r="C4" s="141"/>
      <c r="D4" s="236" t="s">
        <v>44</v>
      </c>
      <c r="E4" s="6"/>
      <c r="F4" s="141"/>
      <c r="G4" s="142" t="s">
        <v>34</v>
      </c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6" t="s">
        <v>53</v>
      </c>
      <c r="U4" s="6"/>
      <c r="V4" s="142"/>
      <c r="W4" s="142"/>
      <c r="X4" s="142"/>
      <c r="Y4" s="148"/>
      <c r="Z4" s="148"/>
      <c r="AA4" s="149"/>
    </row>
    <row r="5" spans="1:27" s="150" customFormat="1" x14ac:dyDescent="0.2">
      <c r="A5" s="141"/>
      <c r="B5" s="141"/>
      <c r="C5" s="141"/>
      <c r="D5" s="143"/>
      <c r="E5" s="142" t="s">
        <v>74</v>
      </c>
      <c r="F5" s="143"/>
      <c r="G5" s="142" t="s">
        <v>75</v>
      </c>
      <c r="H5" s="143"/>
      <c r="I5" s="143"/>
      <c r="J5" s="143"/>
      <c r="K5" s="143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51"/>
    </row>
    <row r="6" spans="1:27" s="140" customFormat="1" x14ac:dyDescent="0.2">
      <c r="A6" s="141"/>
      <c r="B6" s="141"/>
      <c r="C6" s="141"/>
      <c r="D6" s="141"/>
      <c r="E6" s="141"/>
      <c r="F6" s="141"/>
      <c r="G6" s="141" t="s">
        <v>136</v>
      </c>
      <c r="H6" s="141"/>
      <c r="I6" s="141"/>
      <c r="J6" s="141"/>
      <c r="K6" s="143" t="s">
        <v>47</v>
      </c>
      <c r="L6" s="143"/>
      <c r="M6" s="143"/>
      <c r="N6" s="143"/>
      <c r="O6" s="143"/>
      <c r="P6" s="143"/>
      <c r="Q6" s="143"/>
      <c r="R6" s="143"/>
      <c r="S6" s="143"/>
      <c r="T6" s="143" t="s">
        <v>73</v>
      </c>
      <c r="U6" s="143"/>
      <c r="V6" s="143"/>
      <c r="W6" s="143"/>
      <c r="X6" s="143"/>
      <c r="Y6" s="146"/>
      <c r="Z6" s="146"/>
      <c r="AA6" s="146"/>
    </row>
    <row r="7" spans="1:27" ht="16.5" thickBot="1" x14ac:dyDescent="0.25"/>
    <row r="8" spans="1:27" ht="31.5" customHeight="1" x14ac:dyDescent="0.2">
      <c r="A8" s="226" t="s">
        <v>77</v>
      </c>
      <c r="B8" s="215" t="s">
        <v>78</v>
      </c>
      <c r="C8" s="240" t="s">
        <v>79</v>
      </c>
      <c r="D8" s="243" t="s">
        <v>80</v>
      </c>
      <c r="E8" s="246" t="s">
        <v>137</v>
      </c>
      <c r="F8" s="221"/>
      <c r="G8" s="221"/>
      <c r="H8" s="221"/>
      <c r="I8" s="222"/>
      <c r="J8" s="2" t="s">
        <v>82</v>
      </c>
      <c r="K8" s="5" t="s">
        <v>83</v>
      </c>
      <c r="L8" s="225" t="s">
        <v>84</v>
      </c>
      <c r="M8" s="221" t="s">
        <v>138</v>
      </c>
      <c r="N8" s="221"/>
      <c r="O8" s="221"/>
      <c r="P8" s="221"/>
      <c r="Q8" s="222"/>
      <c r="R8" s="2" t="s">
        <v>82</v>
      </c>
      <c r="S8" s="5" t="s">
        <v>83</v>
      </c>
      <c r="T8" s="225" t="s">
        <v>84</v>
      </c>
      <c r="U8" s="215" t="s">
        <v>86</v>
      </c>
      <c r="V8" s="218" t="s">
        <v>87</v>
      </c>
    </row>
    <row r="9" spans="1:27" ht="15.75" customHeight="1" x14ac:dyDescent="0.2">
      <c r="A9" s="227"/>
      <c r="B9" s="216"/>
      <c r="C9" s="241"/>
      <c r="D9" s="244"/>
      <c r="E9" s="247"/>
      <c r="F9" s="223"/>
      <c r="G9" s="223"/>
      <c r="H9" s="223"/>
      <c r="I9" s="224"/>
      <c r="J9" s="1"/>
      <c r="K9" s="4"/>
      <c r="L9" s="216"/>
      <c r="M9" s="223"/>
      <c r="N9" s="223"/>
      <c r="O9" s="223"/>
      <c r="P9" s="223"/>
      <c r="Q9" s="224"/>
      <c r="R9" s="1"/>
      <c r="S9" s="4"/>
      <c r="T9" s="216"/>
      <c r="U9" s="216"/>
      <c r="V9" s="219"/>
    </row>
    <row r="10" spans="1:27" ht="16.5" thickBot="1" x14ac:dyDescent="0.25">
      <c r="A10" s="228"/>
      <c r="B10" s="217"/>
      <c r="C10" s="242"/>
      <c r="D10" s="245"/>
      <c r="E10" s="164" t="s">
        <v>88</v>
      </c>
      <c r="F10" s="164" t="s">
        <v>89</v>
      </c>
      <c r="G10" s="164" t="s">
        <v>90</v>
      </c>
      <c r="H10" s="164" t="s">
        <v>91</v>
      </c>
      <c r="I10" s="164" t="s">
        <v>92</v>
      </c>
      <c r="J10" s="214"/>
      <c r="K10" s="3"/>
      <c r="L10" s="217"/>
      <c r="M10" s="163" t="s">
        <v>88</v>
      </c>
      <c r="N10" s="164" t="s">
        <v>89</v>
      </c>
      <c r="O10" s="164" t="s">
        <v>90</v>
      </c>
      <c r="P10" s="164" t="s">
        <v>91</v>
      </c>
      <c r="Q10" s="164" t="s">
        <v>92</v>
      </c>
      <c r="R10" s="214"/>
      <c r="S10" s="3"/>
      <c r="T10" s="217"/>
      <c r="U10" s="217"/>
      <c r="V10" s="220"/>
    </row>
    <row r="11" spans="1:27" s="141" customFormat="1" ht="31.5" x14ac:dyDescent="0.2">
      <c r="A11" s="197">
        <v>1</v>
      </c>
      <c r="B11" s="198" t="s">
        <v>139</v>
      </c>
      <c r="C11" s="199">
        <v>144</v>
      </c>
      <c r="D11" s="171">
        <v>4</v>
      </c>
      <c r="E11" s="171">
        <v>4</v>
      </c>
      <c r="F11" s="171"/>
      <c r="G11" s="171">
        <v>4</v>
      </c>
      <c r="H11" s="171"/>
      <c r="I11" s="171">
        <f>SUM(E11:H11)</f>
        <v>8</v>
      </c>
      <c r="J11" s="171" t="s">
        <v>108</v>
      </c>
      <c r="K11" s="200"/>
      <c r="L11" s="173" t="s">
        <v>95</v>
      </c>
      <c r="M11" s="199"/>
      <c r="N11" s="171"/>
      <c r="O11" s="171"/>
      <c r="P11" s="171"/>
      <c r="Q11" s="171"/>
      <c r="R11" s="171"/>
      <c r="S11" s="200"/>
      <c r="T11" s="198"/>
      <c r="U11" s="198" t="s">
        <v>140</v>
      </c>
      <c r="V11" s="201" t="s">
        <v>141</v>
      </c>
    </row>
    <row r="12" spans="1:27" s="141" customFormat="1" x14ac:dyDescent="0.2">
      <c r="A12" s="181">
        <v>2</v>
      </c>
      <c r="B12" s="182" t="s">
        <v>142</v>
      </c>
      <c r="C12" s="185">
        <v>108</v>
      </c>
      <c r="D12" s="186">
        <v>3</v>
      </c>
      <c r="E12" s="186">
        <v>2</v>
      </c>
      <c r="F12" s="186"/>
      <c r="G12" s="186"/>
      <c r="H12" s="186"/>
      <c r="I12" s="171">
        <f t="shared" ref="I12:I23" si="0">SUM(E12:H12)</f>
        <v>2</v>
      </c>
      <c r="J12" s="186"/>
      <c r="K12" s="187"/>
      <c r="L12" s="182"/>
      <c r="M12" s="185">
        <v>4</v>
      </c>
      <c r="N12" s="186"/>
      <c r="O12" s="186">
        <v>2</v>
      </c>
      <c r="P12" s="186"/>
      <c r="Q12" s="171">
        <f t="shared" ref="Q12:Q23" si="1">SUM(M12:P12)</f>
        <v>6</v>
      </c>
      <c r="R12" s="171" t="s">
        <v>108</v>
      </c>
      <c r="S12" s="187"/>
      <c r="T12" s="180" t="s">
        <v>99</v>
      </c>
      <c r="U12" s="182" t="s">
        <v>55</v>
      </c>
      <c r="V12" s="189" t="s">
        <v>143</v>
      </c>
    </row>
    <row r="13" spans="1:27" s="141" customFormat="1" x14ac:dyDescent="0.2">
      <c r="A13" s="181">
        <v>3</v>
      </c>
      <c r="B13" s="182" t="s">
        <v>144</v>
      </c>
      <c r="C13" s="185">
        <v>108</v>
      </c>
      <c r="D13" s="186">
        <v>3</v>
      </c>
      <c r="E13" s="186">
        <v>4</v>
      </c>
      <c r="F13" s="186"/>
      <c r="G13" s="186">
        <v>2</v>
      </c>
      <c r="H13" s="186"/>
      <c r="I13" s="171">
        <f t="shared" si="0"/>
        <v>6</v>
      </c>
      <c r="J13" s="171" t="s">
        <v>108</v>
      </c>
      <c r="K13" s="187"/>
      <c r="L13" s="180" t="s">
        <v>99</v>
      </c>
      <c r="M13" s="185"/>
      <c r="N13" s="186"/>
      <c r="O13" s="186"/>
      <c r="P13" s="186"/>
      <c r="Q13" s="171"/>
      <c r="R13" s="186"/>
      <c r="S13" s="187"/>
      <c r="T13" s="182"/>
      <c r="U13" s="182" t="s">
        <v>140</v>
      </c>
      <c r="V13" s="189" t="s">
        <v>141</v>
      </c>
    </row>
    <row r="14" spans="1:27" s="141" customFormat="1" ht="31.5" x14ac:dyDescent="0.2">
      <c r="A14" s="181">
        <v>4</v>
      </c>
      <c r="B14" s="153" t="s">
        <v>145</v>
      </c>
      <c r="C14" s="185">
        <v>108</v>
      </c>
      <c r="D14" s="186">
        <v>3</v>
      </c>
      <c r="E14" s="186">
        <v>2</v>
      </c>
      <c r="F14" s="186"/>
      <c r="G14" s="186"/>
      <c r="H14" s="186"/>
      <c r="I14" s="171">
        <f t="shared" si="0"/>
        <v>2</v>
      </c>
      <c r="J14" s="186"/>
      <c r="K14" s="187"/>
      <c r="L14" s="182"/>
      <c r="M14" s="185"/>
      <c r="N14" s="186">
        <v>2</v>
      </c>
      <c r="O14" s="186">
        <v>2</v>
      </c>
      <c r="P14" s="186"/>
      <c r="Q14" s="171">
        <f t="shared" si="1"/>
        <v>4</v>
      </c>
      <c r="R14" s="171" t="s">
        <v>108</v>
      </c>
      <c r="S14" s="187"/>
      <c r="T14" s="180" t="s">
        <v>99</v>
      </c>
      <c r="U14" s="182" t="s">
        <v>146</v>
      </c>
      <c r="V14" s="189" t="s">
        <v>143</v>
      </c>
    </row>
    <row r="15" spans="1:27" s="141" customFormat="1" x14ac:dyDescent="0.2">
      <c r="A15" s="181">
        <v>5</v>
      </c>
      <c r="B15" s="182" t="s">
        <v>147</v>
      </c>
      <c r="C15" s="185">
        <v>108</v>
      </c>
      <c r="D15" s="186">
        <v>3</v>
      </c>
      <c r="E15" s="186">
        <v>2</v>
      </c>
      <c r="F15" s="186"/>
      <c r="G15" s="186"/>
      <c r="H15" s="186"/>
      <c r="I15" s="171">
        <f t="shared" si="0"/>
        <v>2</v>
      </c>
      <c r="J15" s="186"/>
      <c r="K15" s="187"/>
      <c r="L15" s="182"/>
      <c r="M15" s="185">
        <v>2</v>
      </c>
      <c r="N15" s="186"/>
      <c r="O15" s="186">
        <v>6</v>
      </c>
      <c r="P15" s="186"/>
      <c r="Q15" s="171">
        <f t="shared" si="1"/>
        <v>8</v>
      </c>
      <c r="R15" s="171" t="s">
        <v>108</v>
      </c>
      <c r="S15" s="187"/>
      <c r="T15" s="180" t="s">
        <v>99</v>
      </c>
      <c r="U15" s="182" t="s">
        <v>54</v>
      </c>
      <c r="V15" s="189" t="s">
        <v>143</v>
      </c>
    </row>
    <row r="16" spans="1:27" s="141" customFormat="1" ht="47.25" x14ac:dyDescent="0.2">
      <c r="A16" s="181">
        <v>6</v>
      </c>
      <c r="B16" s="153" t="s">
        <v>117</v>
      </c>
      <c r="C16" s="185"/>
      <c r="D16" s="186"/>
      <c r="E16" s="186"/>
      <c r="F16" s="186"/>
      <c r="G16" s="186"/>
      <c r="H16" s="186"/>
      <c r="I16" s="171"/>
      <c r="J16" s="186"/>
      <c r="K16" s="187"/>
      <c r="L16" s="182"/>
      <c r="M16" s="185">
        <v>2</v>
      </c>
      <c r="N16" s="186"/>
      <c r="O16" s="186"/>
      <c r="P16" s="186"/>
      <c r="Q16" s="171">
        <f t="shared" si="1"/>
        <v>2</v>
      </c>
      <c r="R16" s="186"/>
      <c r="S16" s="187"/>
      <c r="T16" s="182"/>
      <c r="U16" s="182" t="s">
        <v>118</v>
      </c>
      <c r="V16" s="189" t="s">
        <v>119</v>
      </c>
    </row>
    <row r="17" spans="1:25" s="141" customFormat="1" x14ac:dyDescent="0.2">
      <c r="A17" s="181">
        <v>7</v>
      </c>
      <c r="B17" s="182" t="s">
        <v>148</v>
      </c>
      <c r="C17" s="185">
        <v>288</v>
      </c>
      <c r="D17" s="186">
        <v>8</v>
      </c>
      <c r="E17" s="186">
        <v>2</v>
      </c>
      <c r="F17" s="186">
        <v>4</v>
      </c>
      <c r="G17" s="186">
        <v>4</v>
      </c>
      <c r="H17" s="186"/>
      <c r="I17" s="171">
        <f t="shared" si="0"/>
        <v>10</v>
      </c>
      <c r="J17" s="186"/>
      <c r="K17" s="187"/>
      <c r="L17" s="180" t="s">
        <v>99</v>
      </c>
      <c r="M17" s="185">
        <v>4</v>
      </c>
      <c r="N17" s="186">
        <v>4</v>
      </c>
      <c r="O17" s="186">
        <v>6</v>
      </c>
      <c r="P17" s="186">
        <v>2</v>
      </c>
      <c r="Q17" s="171">
        <f t="shared" si="1"/>
        <v>16</v>
      </c>
      <c r="R17" s="186" t="s">
        <v>94</v>
      </c>
      <c r="S17" s="187"/>
      <c r="T17" s="180" t="s">
        <v>104</v>
      </c>
      <c r="U17" s="182" t="s">
        <v>54</v>
      </c>
      <c r="V17" s="189" t="s">
        <v>149</v>
      </c>
    </row>
    <row r="18" spans="1:25" s="141" customFormat="1" x14ac:dyDescent="0.2">
      <c r="A18" s="181">
        <v>8</v>
      </c>
      <c r="B18" s="182" t="s">
        <v>93</v>
      </c>
      <c r="C18" s="185">
        <v>216</v>
      </c>
      <c r="D18" s="186">
        <v>6</v>
      </c>
      <c r="E18" s="186">
        <v>4</v>
      </c>
      <c r="F18" s="186"/>
      <c r="G18" s="186">
        <v>8</v>
      </c>
      <c r="H18" s="186">
        <v>2</v>
      </c>
      <c r="I18" s="171">
        <f t="shared" si="0"/>
        <v>14</v>
      </c>
      <c r="J18" s="186" t="s">
        <v>94</v>
      </c>
      <c r="K18" s="187"/>
      <c r="L18" s="180" t="s">
        <v>104</v>
      </c>
      <c r="M18" s="185"/>
      <c r="N18" s="186"/>
      <c r="O18" s="186"/>
      <c r="P18" s="186"/>
      <c r="Q18" s="171"/>
      <c r="R18" s="186"/>
      <c r="S18" s="187"/>
      <c r="T18" s="182"/>
      <c r="U18" s="182" t="s">
        <v>54</v>
      </c>
      <c r="V18" s="189" t="s">
        <v>141</v>
      </c>
    </row>
    <row r="19" spans="1:25" s="141" customFormat="1" ht="31.5" x14ac:dyDescent="0.2">
      <c r="A19" s="181">
        <v>9</v>
      </c>
      <c r="B19" s="153" t="s">
        <v>120</v>
      </c>
      <c r="C19" s="185">
        <v>72</v>
      </c>
      <c r="D19" s="186">
        <v>2</v>
      </c>
      <c r="E19" s="186">
        <v>2</v>
      </c>
      <c r="F19" s="186"/>
      <c r="G19" s="186"/>
      <c r="H19" s="186"/>
      <c r="I19" s="171">
        <f t="shared" si="0"/>
        <v>2</v>
      </c>
      <c r="J19" s="186"/>
      <c r="K19" s="187"/>
      <c r="L19" s="182"/>
      <c r="M19" s="185">
        <v>2</v>
      </c>
      <c r="N19" s="186">
        <v>2</v>
      </c>
      <c r="O19" s="186"/>
      <c r="P19" s="186"/>
      <c r="Q19" s="171">
        <f t="shared" si="1"/>
        <v>4</v>
      </c>
      <c r="R19" s="186" t="s">
        <v>94</v>
      </c>
      <c r="S19" s="187"/>
      <c r="T19" s="180" t="s">
        <v>99</v>
      </c>
      <c r="U19" s="182" t="s">
        <v>54</v>
      </c>
      <c r="V19" s="189" t="s">
        <v>121</v>
      </c>
    </row>
    <row r="20" spans="1:25" s="141" customFormat="1" ht="31.5" x14ac:dyDescent="0.2">
      <c r="A20" s="181">
        <v>10</v>
      </c>
      <c r="B20" s="153" t="s">
        <v>150</v>
      </c>
      <c r="C20" s="185">
        <v>144</v>
      </c>
      <c r="D20" s="186">
        <v>4</v>
      </c>
      <c r="E20" s="186">
        <v>4</v>
      </c>
      <c r="F20" s="186"/>
      <c r="G20" s="186">
        <v>2</v>
      </c>
      <c r="H20" s="186">
        <v>2</v>
      </c>
      <c r="I20" s="171">
        <f t="shared" si="0"/>
        <v>8</v>
      </c>
      <c r="J20" s="186" t="s">
        <v>94</v>
      </c>
      <c r="K20" s="187"/>
      <c r="L20" s="180" t="s">
        <v>104</v>
      </c>
      <c r="M20" s="185"/>
      <c r="N20" s="186"/>
      <c r="O20" s="186"/>
      <c r="P20" s="186"/>
      <c r="Q20" s="171"/>
      <c r="R20" s="186"/>
      <c r="S20" s="187"/>
      <c r="T20" s="182"/>
      <c r="U20" s="182" t="s">
        <v>151</v>
      </c>
      <c r="V20" s="189" t="s">
        <v>152</v>
      </c>
    </row>
    <row r="21" spans="1:25" s="141" customFormat="1" x14ac:dyDescent="0.2">
      <c r="A21" s="181">
        <v>11</v>
      </c>
      <c r="B21" s="182" t="s">
        <v>124</v>
      </c>
      <c r="C21" s="185"/>
      <c r="D21" s="186"/>
      <c r="E21" s="186"/>
      <c r="F21" s="186"/>
      <c r="G21" s="186"/>
      <c r="H21" s="186"/>
      <c r="I21" s="171"/>
      <c r="J21" s="186"/>
      <c r="K21" s="187"/>
      <c r="L21" s="182"/>
      <c r="M21" s="185">
        <v>2</v>
      </c>
      <c r="N21" s="186"/>
      <c r="O21" s="186"/>
      <c r="P21" s="186"/>
      <c r="Q21" s="171">
        <f t="shared" si="1"/>
        <v>2</v>
      </c>
      <c r="R21" s="186"/>
      <c r="S21" s="187"/>
      <c r="T21" s="182"/>
      <c r="U21" s="182" t="s">
        <v>54</v>
      </c>
      <c r="V21" s="189" t="s">
        <v>119</v>
      </c>
    </row>
    <row r="22" spans="1:25" s="141" customFormat="1" x14ac:dyDescent="0.2">
      <c r="A22" s="181">
        <v>12</v>
      </c>
      <c r="B22" s="182" t="s">
        <v>127</v>
      </c>
      <c r="C22" s="185"/>
      <c r="D22" s="186"/>
      <c r="E22" s="186"/>
      <c r="F22" s="186"/>
      <c r="G22" s="186"/>
      <c r="H22" s="186"/>
      <c r="I22" s="171"/>
      <c r="J22" s="186"/>
      <c r="K22" s="187"/>
      <c r="L22" s="182"/>
      <c r="M22" s="185">
        <v>2</v>
      </c>
      <c r="N22" s="186"/>
      <c r="O22" s="186"/>
      <c r="P22" s="186"/>
      <c r="Q22" s="171">
        <f t="shared" si="1"/>
        <v>2</v>
      </c>
      <c r="R22" s="186"/>
      <c r="S22" s="187"/>
      <c r="T22" s="182"/>
      <c r="U22" s="182" t="s">
        <v>54</v>
      </c>
      <c r="V22" s="189" t="s">
        <v>119</v>
      </c>
    </row>
    <row r="23" spans="1:25" s="141" customFormat="1" ht="31.5" x14ac:dyDescent="0.2">
      <c r="A23" s="181">
        <v>13</v>
      </c>
      <c r="B23" s="153" t="s">
        <v>153</v>
      </c>
      <c r="C23" s="185">
        <v>216</v>
      </c>
      <c r="D23" s="186">
        <v>6</v>
      </c>
      <c r="E23" s="186">
        <v>2</v>
      </c>
      <c r="F23" s="186"/>
      <c r="G23" s="186">
        <v>2</v>
      </c>
      <c r="H23" s="186"/>
      <c r="I23" s="171">
        <f t="shared" si="0"/>
        <v>4</v>
      </c>
      <c r="J23" s="186"/>
      <c r="K23" s="187"/>
      <c r="L23" s="180" t="s">
        <v>99</v>
      </c>
      <c r="M23" s="185">
        <v>4</v>
      </c>
      <c r="N23" s="186"/>
      <c r="O23" s="186">
        <v>2</v>
      </c>
      <c r="P23" s="186">
        <v>2</v>
      </c>
      <c r="Q23" s="171">
        <f t="shared" si="1"/>
        <v>8</v>
      </c>
      <c r="R23" s="171" t="s">
        <v>108</v>
      </c>
      <c r="S23" s="187"/>
      <c r="T23" s="180" t="s">
        <v>104</v>
      </c>
      <c r="U23" s="182" t="s">
        <v>54</v>
      </c>
      <c r="V23" s="189" t="s">
        <v>149</v>
      </c>
    </row>
    <row r="24" spans="1:25" s="141" customFormat="1" ht="48" thickBot="1" x14ac:dyDescent="0.25">
      <c r="A24" s="202">
        <v>14</v>
      </c>
      <c r="B24" s="160" t="s">
        <v>134</v>
      </c>
      <c r="C24" s="203">
        <v>180</v>
      </c>
      <c r="D24" s="204">
        <v>5</v>
      </c>
      <c r="E24" s="204"/>
      <c r="F24" s="204"/>
      <c r="G24" s="204"/>
      <c r="H24" s="204"/>
      <c r="I24" s="204"/>
      <c r="J24" s="204"/>
      <c r="K24" s="205"/>
      <c r="L24" s="206"/>
      <c r="M24" s="203"/>
      <c r="N24" s="204"/>
      <c r="O24" s="204"/>
      <c r="P24" s="204"/>
      <c r="Q24" s="204"/>
      <c r="R24" s="204"/>
      <c r="S24" s="205"/>
      <c r="T24" s="192" t="s">
        <v>95</v>
      </c>
      <c r="U24" s="206" t="s">
        <v>54</v>
      </c>
      <c r="V24" s="207" t="s">
        <v>135</v>
      </c>
    </row>
    <row r="26" spans="1:25" s="140" customFormat="1" x14ac:dyDescent="0.2">
      <c r="A26" s="6" t="s">
        <v>22</v>
      </c>
      <c r="B26" s="6"/>
      <c r="C26" s="141"/>
      <c r="D26" s="141"/>
      <c r="E26" s="143" t="s">
        <v>48</v>
      </c>
      <c r="F26" s="143"/>
      <c r="G26" s="141"/>
      <c r="H26" s="141"/>
      <c r="I26" s="141"/>
      <c r="J26" s="141"/>
      <c r="K26" s="141"/>
      <c r="L26" s="141"/>
      <c r="M26" s="141" t="s">
        <v>49</v>
      </c>
      <c r="N26" s="141"/>
      <c r="O26" s="141"/>
      <c r="P26" s="141"/>
      <c r="Q26" s="141"/>
      <c r="R26" s="141"/>
      <c r="S26" s="141"/>
      <c r="T26" s="147" t="s">
        <v>50</v>
      </c>
      <c r="U26" s="147"/>
      <c r="V26" s="147"/>
      <c r="W26" s="147"/>
      <c r="X26" s="141"/>
      <c r="Y26" s="147"/>
    </row>
  </sheetData>
  <mergeCells count="18">
    <mergeCell ref="T4:U4"/>
    <mergeCell ref="A26:B26"/>
    <mergeCell ref="S8:S10"/>
    <mergeCell ref="R8:R10"/>
    <mergeCell ref="U8:U10"/>
    <mergeCell ref="A4:B4"/>
    <mergeCell ref="D4:E4"/>
    <mergeCell ref="V8:V10"/>
    <mergeCell ref="M8:Q9"/>
    <mergeCell ref="L8:L10"/>
    <mergeCell ref="T8:T10"/>
    <mergeCell ref="A8:A10"/>
    <mergeCell ref="B8:B10"/>
    <mergeCell ref="C8:C10"/>
    <mergeCell ref="D8:D10"/>
    <mergeCell ref="J8:J10"/>
    <mergeCell ref="K8:K10"/>
    <mergeCell ref="E8:I9"/>
  </mergeCells>
  <printOptions horizontalCentered="1" verticalCentered="1"/>
  <pageMargins left="0.75" right="0.75" top="1" bottom="1" header="0.5" footer="0.5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zoomScale="70" zoomScaleNormal="70" workbookViewId="0">
      <selection activeCell="A31" sqref="A31:XFD31"/>
    </sheetView>
  </sheetViews>
  <sheetFormatPr defaultColWidth="9.28515625" defaultRowHeight="15.75" customHeight="1" x14ac:dyDescent="0.2"/>
  <cols>
    <col min="1" max="1" width="5.5703125" style="193" customWidth="1"/>
    <col min="2" max="2" width="39.7109375" style="193" customWidth="1"/>
    <col min="3" max="3" width="9.28515625" style="193"/>
    <col min="4" max="4" width="5.85546875" style="193" customWidth="1"/>
    <col min="5" max="5" width="6.5703125" style="193" customWidth="1"/>
    <col min="6" max="6" width="5.5703125" style="193" customWidth="1"/>
    <col min="7" max="7" width="7.5703125" style="193" customWidth="1"/>
    <col min="8" max="8" width="7.7109375" style="193" customWidth="1"/>
    <col min="9" max="10" width="7.42578125" style="193" customWidth="1"/>
    <col min="11" max="11" width="6.5703125" style="193" customWidth="1"/>
    <col min="12" max="12" width="11.140625" style="213" customWidth="1"/>
    <col min="13" max="13" width="5.42578125" style="193" customWidth="1"/>
    <col min="14" max="14" width="5.5703125" style="193" customWidth="1"/>
    <col min="15" max="15" width="7.7109375" style="193" customWidth="1"/>
    <col min="16" max="16" width="7.28515625" style="193" customWidth="1"/>
    <col min="17" max="17" width="8" style="193" customWidth="1"/>
    <col min="18" max="18" width="7.7109375" style="193" customWidth="1"/>
    <col min="19" max="19" width="6.42578125" style="193" customWidth="1"/>
    <col min="20" max="20" width="10.5703125" style="213" customWidth="1"/>
    <col min="21" max="16384" width="9.28515625" style="193"/>
  </cols>
  <sheetData>
    <row r="1" spans="1:27" s="140" customFormat="1" x14ac:dyDescent="0.2">
      <c r="A1" s="141"/>
      <c r="B1" s="141"/>
      <c r="C1" s="141"/>
      <c r="D1" s="142"/>
      <c r="E1" s="142"/>
      <c r="F1" s="142"/>
      <c r="G1" s="141" t="s">
        <v>21</v>
      </c>
      <c r="H1" s="142"/>
      <c r="I1" s="142"/>
      <c r="J1" s="142"/>
      <c r="K1" s="142"/>
      <c r="L1" s="142"/>
      <c r="M1" s="142"/>
      <c r="N1" s="142"/>
      <c r="O1" s="142"/>
      <c r="P1" s="142"/>
      <c r="Q1" s="141"/>
      <c r="R1" s="141"/>
      <c r="S1" s="141"/>
      <c r="T1" s="143" t="s">
        <v>0</v>
      </c>
      <c r="U1" s="143"/>
      <c r="V1" s="143"/>
      <c r="W1" s="143"/>
      <c r="X1" s="143"/>
      <c r="Y1" s="144"/>
      <c r="Z1" s="144"/>
      <c r="AA1" s="145"/>
    </row>
    <row r="2" spans="1:27" s="140" customFormat="1" ht="15" customHeight="1" x14ac:dyDescent="0.2">
      <c r="A2" s="141"/>
      <c r="B2" s="143"/>
      <c r="C2" s="143"/>
      <c r="D2" s="143"/>
      <c r="E2" s="143"/>
      <c r="F2" s="143"/>
      <c r="G2" s="141" t="s">
        <v>19</v>
      </c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 t="s">
        <v>20</v>
      </c>
      <c r="U2" s="143"/>
      <c r="V2" s="143"/>
      <c r="W2" s="143"/>
      <c r="X2" s="143"/>
      <c r="Y2" s="146"/>
      <c r="Z2" s="146"/>
      <c r="AA2" s="145"/>
    </row>
    <row r="3" spans="1:27" s="140" customFormat="1" x14ac:dyDescent="0.2">
      <c r="A3" s="141"/>
      <c r="B3" s="141"/>
      <c r="C3" s="141"/>
      <c r="D3" s="141"/>
      <c r="E3" s="141"/>
      <c r="F3" s="143" t="s">
        <v>1</v>
      </c>
      <c r="G3" s="143"/>
      <c r="H3" s="143"/>
      <c r="I3" s="143"/>
      <c r="J3" s="143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4"/>
      <c r="Z3" s="146"/>
      <c r="AA3" s="145"/>
    </row>
    <row r="4" spans="1:27" s="140" customFormat="1" ht="16.149999999999999" customHeight="1" x14ac:dyDescent="0.2">
      <c r="A4" s="235" t="s">
        <v>23</v>
      </c>
      <c r="B4" s="235"/>
      <c r="C4" s="141"/>
      <c r="D4" s="236" t="s">
        <v>44</v>
      </c>
      <c r="E4" s="6"/>
      <c r="F4" s="141"/>
      <c r="G4" s="142" t="s">
        <v>34</v>
      </c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6" t="s">
        <v>53</v>
      </c>
      <c r="U4" s="6"/>
      <c r="V4" s="142"/>
      <c r="W4" s="142"/>
      <c r="X4" s="142"/>
      <c r="Y4" s="148"/>
      <c r="Z4" s="148"/>
      <c r="AA4" s="149"/>
    </row>
    <row r="5" spans="1:27" s="150" customFormat="1" x14ac:dyDescent="0.2">
      <c r="A5" s="141"/>
      <c r="B5" s="141"/>
      <c r="C5" s="141"/>
      <c r="D5" s="143"/>
      <c r="E5" s="142" t="s">
        <v>74</v>
      </c>
      <c r="F5" s="143"/>
      <c r="G5" s="142" t="s">
        <v>75</v>
      </c>
      <c r="H5" s="143"/>
      <c r="I5" s="143"/>
      <c r="J5" s="143"/>
      <c r="K5" s="143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51"/>
    </row>
    <row r="6" spans="1:27" s="140" customFormat="1" x14ac:dyDescent="0.2">
      <c r="A6" s="141"/>
      <c r="B6" s="141"/>
      <c r="C6" s="141"/>
      <c r="D6" s="141"/>
      <c r="E6" s="141"/>
      <c r="F6" s="141"/>
      <c r="G6" s="141" t="s">
        <v>154</v>
      </c>
      <c r="H6" s="141"/>
      <c r="I6" s="141"/>
      <c r="J6" s="141"/>
      <c r="K6" s="143" t="s">
        <v>47</v>
      </c>
      <c r="L6" s="143"/>
      <c r="M6" s="143"/>
      <c r="N6" s="143"/>
      <c r="O6" s="143"/>
      <c r="P6" s="143"/>
      <c r="Q6" s="143"/>
      <c r="R6" s="143"/>
      <c r="S6" s="143"/>
      <c r="T6" s="143" t="s">
        <v>73</v>
      </c>
      <c r="U6" s="143"/>
      <c r="V6" s="143"/>
      <c r="W6" s="143"/>
      <c r="X6" s="143"/>
      <c r="Y6" s="146"/>
      <c r="Z6" s="146"/>
      <c r="AA6" s="146"/>
    </row>
    <row r="7" spans="1:27" ht="16.5" thickBot="1" x14ac:dyDescent="0.25"/>
    <row r="8" spans="1:27" ht="15.75" customHeight="1" x14ac:dyDescent="0.2">
      <c r="A8" s="226" t="s">
        <v>77</v>
      </c>
      <c r="B8" s="215" t="s">
        <v>78</v>
      </c>
      <c r="C8" s="229" t="s">
        <v>79</v>
      </c>
      <c r="D8" s="232" t="s">
        <v>80</v>
      </c>
      <c r="E8" s="221" t="s">
        <v>155</v>
      </c>
      <c r="F8" s="221"/>
      <c r="G8" s="221"/>
      <c r="H8" s="221"/>
      <c r="I8" s="222"/>
      <c r="J8" s="2" t="s">
        <v>82</v>
      </c>
      <c r="K8" s="5" t="s">
        <v>83</v>
      </c>
      <c r="L8" s="225" t="s">
        <v>84</v>
      </c>
      <c r="M8" s="221" t="s">
        <v>156</v>
      </c>
      <c r="N8" s="221"/>
      <c r="O8" s="221"/>
      <c r="P8" s="221"/>
      <c r="Q8" s="222"/>
      <c r="R8" s="2" t="s">
        <v>82</v>
      </c>
      <c r="S8" s="5" t="s">
        <v>83</v>
      </c>
      <c r="T8" s="225" t="s">
        <v>84</v>
      </c>
      <c r="U8" s="215" t="s">
        <v>86</v>
      </c>
      <c r="V8" s="218" t="s">
        <v>87</v>
      </c>
    </row>
    <row r="9" spans="1:27" ht="21" customHeight="1" x14ac:dyDescent="0.2">
      <c r="A9" s="227"/>
      <c r="B9" s="216"/>
      <c r="C9" s="230"/>
      <c r="D9" s="233"/>
      <c r="E9" s="223"/>
      <c r="F9" s="223"/>
      <c r="G9" s="223"/>
      <c r="H9" s="223"/>
      <c r="I9" s="224"/>
      <c r="J9" s="1"/>
      <c r="K9" s="4"/>
      <c r="L9" s="216"/>
      <c r="M9" s="223"/>
      <c r="N9" s="223"/>
      <c r="O9" s="223"/>
      <c r="P9" s="223"/>
      <c r="Q9" s="224"/>
      <c r="R9" s="1"/>
      <c r="S9" s="4"/>
      <c r="T9" s="216"/>
      <c r="U9" s="216"/>
      <c r="V9" s="219"/>
    </row>
    <row r="10" spans="1:27" ht="16.5" thickBot="1" x14ac:dyDescent="0.25">
      <c r="A10" s="228"/>
      <c r="B10" s="217"/>
      <c r="C10" s="231"/>
      <c r="D10" s="234"/>
      <c r="E10" s="163" t="s">
        <v>88</v>
      </c>
      <c r="F10" s="164" t="s">
        <v>89</v>
      </c>
      <c r="G10" s="164" t="s">
        <v>90</v>
      </c>
      <c r="H10" s="164" t="s">
        <v>91</v>
      </c>
      <c r="I10" s="164" t="s">
        <v>92</v>
      </c>
      <c r="J10" s="214"/>
      <c r="K10" s="3"/>
      <c r="L10" s="217"/>
      <c r="M10" s="163" t="s">
        <v>88</v>
      </c>
      <c r="N10" s="164" t="s">
        <v>89</v>
      </c>
      <c r="O10" s="164" t="s">
        <v>90</v>
      </c>
      <c r="P10" s="164" t="s">
        <v>91</v>
      </c>
      <c r="Q10" s="164" t="s">
        <v>92</v>
      </c>
      <c r="R10" s="214"/>
      <c r="S10" s="3"/>
      <c r="T10" s="217"/>
      <c r="U10" s="217"/>
      <c r="V10" s="220"/>
    </row>
    <row r="11" spans="1:27" s="141" customFormat="1" x14ac:dyDescent="0.2">
      <c r="A11" s="197">
        <v>1</v>
      </c>
      <c r="B11" s="198" t="s">
        <v>139</v>
      </c>
      <c r="C11" s="208"/>
      <c r="D11" s="209"/>
      <c r="E11" s="199"/>
      <c r="F11" s="171"/>
      <c r="G11" s="171"/>
      <c r="H11" s="171"/>
      <c r="I11" s="171"/>
      <c r="J11" s="171"/>
      <c r="K11" s="200"/>
      <c r="L11" s="180"/>
      <c r="M11" s="199">
        <v>2</v>
      </c>
      <c r="N11" s="171"/>
      <c r="O11" s="171"/>
      <c r="P11" s="171"/>
      <c r="Q11" s="171">
        <f>SUM(M11:P11)</f>
        <v>2</v>
      </c>
      <c r="R11" s="171"/>
      <c r="S11" s="200"/>
      <c r="T11" s="180"/>
      <c r="U11" s="198" t="s">
        <v>140</v>
      </c>
      <c r="V11" s="201" t="s">
        <v>141</v>
      </c>
    </row>
    <row r="12" spans="1:27" s="141" customFormat="1" x14ac:dyDescent="0.2">
      <c r="A12" s="181">
        <v>2</v>
      </c>
      <c r="B12" s="182" t="s">
        <v>10</v>
      </c>
      <c r="C12" s="183">
        <v>108</v>
      </c>
      <c r="D12" s="184">
        <v>3</v>
      </c>
      <c r="E12" s="185"/>
      <c r="F12" s="186"/>
      <c r="G12" s="186">
        <v>6</v>
      </c>
      <c r="H12" s="186">
        <v>2</v>
      </c>
      <c r="I12" s="171">
        <f t="shared" ref="I12:I27" si="0">SUM(E12:H12)</f>
        <v>8</v>
      </c>
      <c r="J12" s="171" t="s">
        <v>108</v>
      </c>
      <c r="K12" s="187"/>
      <c r="L12" s="180" t="s">
        <v>104</v>
      </c>
      <c r="M12" s="185"/>
      <c r="N12" s="186"/>
      <c r="O12" s="186"/>
      <c r="P12" s="186"/>
      <c r="Q12" s="171"/>
      <c r="R12" s="186"/>
      <c r="S12" s="187"/>
      <c r="T12" s="188"/>
      <c r="U12" s="182" t="s">
        <v>157</v>
      </c>
      <c r="V12" s="189" t="s">
        <v>158</v>
      </c>
    </row>
    <row r="13" spans="1:27" s="141" customFormat="1" x14ac:dyDescent="0.2">
      <c r="A13" s="181">
        <v>3</v>
      </c>
      <c r="B13" s="182" t="s">
        <v>159</v>
      </c>
      <c r="C13" s="183">
        <v>108</v>
      </c>
      <c r="D13" s="184">
        <v>3</v>
      </c>
      <c r="E13" s="185">
        <v>2</v>
      </c>
      <c r="F13" s="186"/>
      <c r="G13" s="186"/>
      <c r="H13" s="186"/>
      <c r="I13" s="171">
        <f t="shared" si="0"/>
        <v>2</v>
      </c>
      <c r="J13" s="186"/>
      <c r="K13" s="187"/>
      <c r="L13" s="188"/>
      <c r="M13" s="185">
        <v>4</v>
      </c>
      <c r="N13" s="186">
        <v>2</v>
      </c>
      <c r="O13" s="186">
        <v>2</v>
      </c>
      <c r="P13" s="186"/>
      <c r="Q13" s="171">
        <f t="shared" ref="Q13:Q28" si="1">SUM(M13:P13)</f>
        <v>8</v>
      </c>
      <c r="R13" s="171" t="s">
        <v>108</v>
      </c>
      <c r="S13" s="187"/>
      <c r="T13" s="180" t="s">
        <v>99</v>
      </c>
      <c r="U13" s="182" t="s">
        <v>160</v>
      </c>
      <c r="V13" s="189" t="s">
        <v>161</v>
      </c>
    </row>
    <row r="14" spans="1:27" s="141" customFormat="1" x14ac:dyDescent="0.2">
      <c r="A14" s="181">
        <v>4</v>
      </c>
      <c r="B14" s="182" t="s">
        <v>162</v>
      </c>
      <c r="C14" s="183">
        <v>72</v>
      </c>
      <c r="D14" s="184">
        <v>2</v>
      </c>
      <c r="E14" s="185">
        <v>2</v>
      </c>
      <c r="F14" s="186"/>
      <c r="G14" s="186"/>
      <c r="H14" s="186"/>
      <c r="I14" s="171">
        <f t="shared" si="0"/>
        <v>2</v>
      </c>
      <c r="J14" s="186"/>
      <c r="K14" s="187"/>
      <c r="L14" s="188"/>
      <c r="M14" s="185">
        <v>2</v>
      </c>
      <c r="N14" s="186"/>
      <c r="O14" s="186">
        <v>2</v>
      </c>
      <c r="P14" s="186"/>
      <c r="Q14" s="171">
        <f t="shared" si="1"/>
        <v>4</v>
      </c>
      <c r="R14" s="186"/>
      <c r="S14" s="187"/>
      <c r="T14" s="188" t="s">
        <v>99</v>
      </c>
      <c r="U14" s="182" t="s">
        <v>100</v>
      </c>
      <c r="V14" s="189" t="s">
        <v>161</v>
      </c>
    </row>
    <row r="15" spans="1:27" s="141" customFormat="1" x14ac:dyDescent="0.2">
      <c r="A15" s="181">
        <v>5</v>
      </c>
      <c r="B15" s="182" t="s">
        <v>163</v>
      </c>
      <c r="C15" s="183">
        <v>72</v>
      </c>
      <c r="D15" s="184">
        <v>2</v>
      </c>
      <c r="E15" s="185">
        <v>2</v>
      </c>
      <c r="F15" s="186"/>
      <c r="G15" s="186"/>
      <c r="H15" s="186"/>
      <c r="I15" s="171">
        <f t="shared" si="0"/>
        <v>2</v>
      </c>
      <c r="J15" s="186"/>
      <c r="K15" s="187"/>
      <c r="L15" s="188"/>
      <c r="M15" s="185">
        <v>2</v>
      </c>
      <c r="N15" s="186"/>
      <c r="O15" s="186">
        <v>2</v>
      </c>
      <c r="P15" s="186"/>
      <c r="Q15" s="171">
        <f t="shared" si="1"/>
        <v>4</v>
      </c>
      <c r="R15" s="171" t="s">
        <v>108</v>
      </c>
      <c r="S15" s="187"/>
      <c r="T15" s="180" t="s">
        <v>99</v>
      </c>
      <c r="U15" s="182" t="s">
        <v>55</v>
      </c>
      <c r="V15" s="189" t="s">
        <v>161</v>
      </c>
    </row>
    <row r="16" spans="1:27" s="141" customFormat="1" x14ac:dyDescent="0.2">
      <c r="A16" s="181">
        <v>6</v>
      </c>
      <c r="B16" s="182" t="s">
        <v>144</v>
      </c>
      <c r="C16" s="183"/>
      <c r="D16" s="184"/>
      <c r="E16" s="185"/>
      <c r="F16" s="186"/>
      <c r="G16" s="186"/>
      <c r="H16" s="186"/>
      <c r="I16" s="171"/>
      <c r="J16" s="186"/>
      <c r="K16" s="187"/>
      <c r="L16" s="188"/>
      <c r="M16" s="185">
        <v>2</v>
      </c>
      <c r="N16" s="186"/>
      <c r="O16" s="186"/>
      <c r="P16" s="186"/>
      <c r="Q16" s="171">
        <f t="shared" si="1"/>
        <v>2</v>
      </c>
      <c r="R16" s="186"/>
      <c r="S16" s="187"/>
      <c r="T16" s="188"/>
      <c r="U16" s="182" t="s">
        <v>140</v>
      </c>
      <c r="V16" s="189" t="s">
        <v>141</v>
      </c>
    </row>
    <row r="17" spans="1:25" s="141" customFormat="1" x14ac:dyDescent="0.2">
      <c r="A17" s="181">
        <v>7</v>
      </c>
      <c r="B17" s="182" t="s">
        <v>164</v>
      </c>
      <c r="C17" s="183">
        <v>72</v>
      </c>
      <c r="D17" s="184">
        <v>2</v>
      </c>
      <c r="E17" s="185">
        <v>2</v>
      </c>
      <c r="F17" s="186"/>
      <c r="G17" s="186"/>
      <c r="H17" s="186"/>
      <c r="I17" s="171">
        <f t="shared" si="0"/>
        <v>2</v>
      </c>
      <c r="J17" s="186"/>
      <c r="K17" s="187"/>
      <c r="L17" s="188"/>
      <c r="M17" s="185"/>
      <c r="N17" s="186">
        <v>2</v>
      </c>
      <c r="O17" s="186"/>
      <c r="P17" s="186"/>
      <c r="Q17" s="171">
        <f t="shared" si="1"/>
        <v>2</v>
      </c>
      <c r="R17" s="171" t="s">
        <v>108</v>
      </c>
      <c r="S17" s="187"/>
      <c r="T17" s="180" t="s">
        <v>99</v>
      </c>
      <c r="U17" s="182" t="s">
        <v>165</v>
      </c>
      <c r="V17" s="189" t="s">
        <v>161</v>
      </c>
    </row>
    <row r="18" spans="1:25" s="141" customFormat="1" x14ac:dyDescent="0.2">
      <c r="A18" s="181">
        <v>8</v>
      </c>
      <c r="B18" s="182" t="s">
        <v>166</v>
      </c>
      <c r="C18" s="183">
        <v>108</v>
      </c>
      <c r="D18" s="184">
        <v>3</v>
      </c>
      <c r="E18" s="185"/>
      <c r="F18" s="186">
        <v>4</v>
      </c>
      <c r="G18" s="186"/>
      <c r="H18" s="186"/>
      <c r="I18" s="171">
        <f t="shared" si="0"/>
        <v>4</v>
      </c>
      <c r="J18" s="171" t="s">
        <v>108</v>
      </c>
      <c r="K18" s="187"/>
      <c r="L18" s="180" t="s">
        <v>99</v>
      </c>
      <c r="M18" s="185"/>
      <c r="N18" s="186"/>
      <c r="O18" s="186"/>
      <c r="P18" s="186"/>
      <c r="Q18" s="171"/>
      <c r="R18" s="186"/>
      <c r="S18" s="187"/>
      <c r="T18" s="188"/>
      <c r="U18" s="182" t="s">
        <v>64</v>
      </c>
      <c r="V18" s="189" t="s">
        <v>167</v>
      </c>
    </row>
    <row r="19" spans="1:25" s="141" customFormat="1" x14ac:dyDescent="0.2">
      <c r="A19" s="181">
        <v>9</v>
      </c>
      <c r="B19" s="182" t="s">
        <v>168</v>
      </c>
      <c r="C19" s="183">
        <v>144</v>
      </c>
      <c r="D19" s="184">
        <v>4</v>
      </c>
      <c r="E19" s="185">
        <v>2</v>
      </c>
      <c r="F19" s="186">
        <v>2</v>
      </c>
      <c r="G19" s="186">
        <v>2</v>
      </c>
      <c r="H19" s="186"/>
      <c r="I19" s="171">
        <f t="shared" si="0"/>
        <v>6</v>
      </c>
      <c r="J19" s="186" t="s">
        <v>94</v>
      </c>
      <c r="K19" s="187"/>
      <c r="L19" s="180" t="s">
        <v>99</v>
      </c>
      <c r="M19" s="185"/>
      <c r="N19" s="186"/>
      <c r="O19" s="186"/>
      <c r="P19" s="186"/>
      <c r="Q19" s="171"/>
      <c r="R19" s="186"/>
      <c r="S19" s="187"/>
      <c r="T19" s="188"/>
      <c r="U19" s="182" t="s">
        <v>46</v>
      </c>
      <c r="V19" s="189" t="s">
        <v>167</v>
      </c>
    </row>
    <row r="20" spans="1:25" s="141" customFormat="1" ht="31.5" x14ac:dyDescent="0.2">
      <c r="A20" s="181">
        <v>10</v>
      </c>
      <c r="B20" s="153" t="s">
        <v>169</v>
      </c>
      <c r="C20" s="183">
        <v>108</v>
      </c>
      <c r="D20" s="184">
        <v>3</v>
      </c>
      <c r="E20" s="185">
        <v>2</v>
      </c>
      <c r="F20" s="186">
        <v>2</v>
      </c>
      <c r="G20" s="186"/>
      <c r="H20" s="186"/>
      <c r="I20" s="171">
        <f t="shared" si="0"/>
        <v>4</v>
      </c>
      <c r="J20" s="186" t="s">
        <v>94</v>
      </c>
      <c r="K20" s="187"/>
      <c r="L20" s="180" t="s">
        <v>99</v>
      </c>
      <c r="M20" s="185"/>
      <c r="N20" s="186"/>
      <c r="O20" s="186"/>
      <c r="P20" s="186"/>
      <c r="Q20" s="171"/>
      <c r="R20" s="186"/>
      <c r="S20" s="187"/>
      <c r="T20" s="188"/>
      <c r="U20" s="182" t="s">
        <v>42</v>
      </c>
      <c r="V20" s="189" t="s">
        <v>167</v>
      </c>
    </row>
    <row r="21" spans="1:25" s="141" customFormat="1" x14ac:dyDescent="0.2">
      <c r="A21" s="181">
        <v>11</v>
      </c>
      <c r="B21" s="182" t="s">
        <v>170</v>
      </c>
      <c r="C21" s="183">
        <v>72</v>
      </c>
      <c r="D21" s="184">
        <v>2</v>
      </c>
      <c r="E21" s="185">
        <v>2</v>
      </c>
      <c r="F21" s="186"/>
      <c r="G21" s="186"/>
      <c r="H21" s="186"/>
      <c r="I21" s="171">
        <f t="shared" si="0"/>
        <v>2</v>
      </c>
      <c r="J21" s="186"/>
      <c r="K21" s="187"/>
      <c r="L21" s="188"/>
      <c r="M21" s="185">
        <v>2</v>
      </c>
      <c r="N21" s="186">
        <v>4</v>
      </c>
      <c r="O21" s="186"/>
      <c r="P21" s="186"/>
      <c r="Q21" s="171">
        <f t="shared" si="1"/>
        <v>6</v>
      </c>
      <c r="R21" s="171" t="s">
        <v>108</v>
      </c>
      <c r="S21" s="187"/>
      <c r="T21" s="180" t="s">
        <v>99</v>
      </c>
      <c r="U21" s="182" t="s">
        <v>171</v>
      </c>
      <c r="V21" s="189" t="s">
        <v>161</v>
      </c>
    </row>
    <row r="22" spans="1:25" s="141" customFormat="1" x14ac:dyDescent="0.2">
      <c r="A22" s="181">
        <v>12</v>
      </c>
      <c r="B22" s="182" t="s">
        <v>148</v>
      </c>
      <c r="C22" s="183"/>
      <c r="D22" s="184"/>
      <c r="E22" s="185"/>
      <c r="F22" s="186"/>
      <c r="G22" s="186"/>
      <c r="H22" s="186"/>
      <c r="I22" s="171"/>
      <c r="J22" s="186"/>
      <c r="K22" s="187"/>
      <c r="L22" s="188"/>
      <c r="M22" s="185">
        <v>2</v>
      </c>
      <c r="N22" s="186"/>
      <c r="O22" s="186"/>
      <c r="P22" s="186"/>
      <c r="Q22" s="171">
        <f t="shared" si="1"/>
        <v>2</v>
      </c>
      <c r="R22" s="186"/>
      <c r="S22" s="187"/>
      <c r="T22" s="188"/>
      <c r="U22" s="182" t="s">
        <v>54</v>
      </c>
      <c r="V22" s="189" t="s">
        <v>149</v>
      </c>
    </row>
    <row r="23" spans="1:25" s="141" customFormat="1" x14ac:dyDescent="0.2">
      <c r="A23" s="181">
        <v>13</v>
      </c>
      <c r="B23" s="182" t="s">
        <v>93</v>
      </c>
      <c r="C23" s="183"/>
      <c r="D23" s="184"/>
      <c r="E23" s="185"/>
      <c r="F23" s="186"/>
      <c r="G23" s="186"/>
      <c r="H23" s="186"/>
      <c r="I23" s="171"/>
      <c r="J23" s="186"/>
      <c r="K23" s="187"/>
      <c r="L23" s="188"/>
      <c r="M23" s="185">
        <v>2</v>
      </c>
      <c r="N23" s="186"/>
      <c r="O23" s="186"/>
      <c r="P23" s="186"/>
      <c r="Q23" s="171">
        <f t="shared" si="1"/>
        <v>2</v>
      </c>
      <c r="R23" s="186"/>
      <c r="S23" s="187"/>
      <c r="T23" s="188"/>
      <c r="U23" s="182" t="s">
        <v>54</v>
      </c>
      <c r="V23" s="189" t="s">
        <v>141</v>
      </c>
    </row>
    <row r="24" spans="1:25" s="141" customFormat="1" x14ac:dyDescent="0.2">
      <c r="A24" s="181">
        <v>14</v>
      </c>
      <c r="B24" s="182" t="s">
        <v>172</v>
      </c>
      <c r="C24" s="183">
        <v>144</v>
      </c>
      <c r="D24" s="184">
        <v>4</v>
      </c>
      <c r="E24" s="185">
        <v>2</v>
      </c>
      <c r="F24" s="186">
        <v>6</v>
      </c>
      <c r="G24" s="186"/>
      <c r="H24" s="186">
        <v>2</v>
      </c>
      <c r="I24" s="171">
        <f t="shared" si="0"/>
        <v>10</v>
      </c>
      <c r="J24" s="171" t="s">
        <v>108</v>
      </c>
      <c r="K24" s="187"/>
      <c r="L24" s="180" t="s">
        <v>104</v>
      </c>
      <c r="M24" s="185"/>
      <c r="N24" s="186"/>
      <c r="O24" s="186"/>
      <c r="P24" s="186"/>
      <c r="Q24" s="171"/>
      <c r="R24" s="186"/>
      <c r="S24" s="187"/>
      <c r="T24" s="188"/>
      <c r="U24" s="182" t="s">
        <v>54</v>
      </c>
      <c r="V24" s="189" t="s">
        <v>167</v>
      </c>
    </row>
    <row r="25" spans="1:25" s="141" customFormat="1" ht="31.5" x14ac:dyDescent="0.2">
      <c r="A25" s="181">
        <v>15</v>
      </c>
      <c r="B25" s="153" t="s">
        <v>173</v>
      </c>
      <c r="C25" s="183">
        <v>288</v>
      </c>
      <c r="D25" s="184">
        <v>8</v>
      </c>
      <c r="E25" s="185">
        <v>4</v>
      </c>
      <c r="F25" s="186"/>
      <c r="G25" s="186">
        <v>6</v>
      </c>
      <c r="H25" s="186"/>
      <c r="I25" s="171">
        <f t="shared" si="0"/>
        <v>10</v>
      </c>
      <c r="J25" s="186"/>
      <c r="K25" s="179" t="s">
        <v>103</v>
      </c>
      <c r="L25" s="180" t="s">
        <v>99</v>
      </c>
      <c r="M25" s="185">
        <v>6</v>
      </c>
      <c r="N25" s="186">
        <v>4</v>
      </c>
      <c r="O25" s="186"/>
      <c r="P25" s="186">
        <v>2</v>
      </c>
      <c r="Q25" s="171">
        <f t="shared" si="1"/>
        <v>12</v>
      </c>
      <c r="R25" s="186"/>
      <c r="S25" s="187"/>
      <c r="T25" s="188" t="s">
        <v>104</v>
      </c>
      <c r="U25" s="182" t="s">
        <v>54</v>
      </c>
      <c r="V25" s="189" t="s">
        <v>174</v>
      </c>
    </row>
    <row r="26" spans="1:25" s="141" customFormat="1" ht="31.5" x14ac:dyDescent="0.2">
      <c r="A26" s="181">
        <v>16</v>
      </c>
      <c r="B26" s="153" t="s">
        <v>150</v>
      </c>
      <c r="C26" s="183">
        <v>108</v>
      </c>
      <c r="D26" s="184">
        <v>3</v>
      </c>
      <c r="E26" s="185">
        <v>2</v>
      </c>
      <c r="F26" s="186"/>
      <c r="G26" s="186"/>
      <c r="H26" s="186"/>
      <c r="I26" s="171">
        <f t="shared" si="0"/>
        <v>2</v>
      </c>
      <c r="J26" s="186"/>
      <c r="K26" s="187"/>
      <c r="L26" s="188"/>
      <c r="M26" s="185">
        <v>2</v>
      </c>
      <c r="N26" s="186"/>
      <c r="O26" s="186">
        <v>2</v>
      </c>
      <c r="P26" s="186"/>
      <c r="Q26" s="171">
        <f t="shared" si="1"/>
        <v>4</v>
      </c>
      <c r="R26" s="186" t="s">
        <v>94</v>
      </c>
      <c r="S26" s="187"/>
      <c r="T26" s="180" t="s">
        <v>99</v>
      </c>
      <c r="U26" s="182" t="s">
        <v>151</v>
      </c>
      <c r="V26" s="189" t="s">
        <v>152</v>
      </c>
    </row>
    <row r="27" spans="1:25" s="141" customFormat="1" x14ac:dyDescent="0.2">
      <c r="A27" s="181">
        <v>17</v>
      </c>
      <c r="B27" s="182" t="s">
        <v>175</v>
      </c>
      <c r="C27" s="183">
        <v>288</v>
      </c>
      <c r="D27" s="184">
        <v>8</v>
      </c>
      <c r="E27" s="185">
        <v>2</v>
      </c>
      <c r="F27" s="186">
        <v>4</v>
      </c>
      <c r="G27" s="186"/>
      <c r="H27" s="186"/>
      <c r="I27" s="171">
        <f t="shared" si="0"/>
        <v>6</v>
      </c>
      <c r="J27" s="186" t="s">
        <v>94</v>
      </c>
      <c r="K27" s="187"/>
      <c r="L27" s="180" t="s">
        <v>99</v>
      </c>
      <c r="M27" s="185">
        <v>6</v>
      </c>
      <c r="N27" s="186"/>
      <c r="O27" s="186">
        <v>6</v>
      </c>
      <c r="P27" s="186">
        <v>2</v>
      </c>
      <c r="Q27" s="171">
        <f t="shared" si="1"/>
        <v>14</v>
      </c>
      <c r="R27" s="186"/>
      <c r="S27" s="179" t="s">
        <v>103</v>
      </c>
      <c r="T27" s="188" t="s">
        <v>104</v>
      </c>
      <c r="U27" s="182" t="s">
        <v>54</v>
      </c>
      <c r="V27" s="189" t="s">
        <v>174</v>
      </c>
    </row>
    <row r="28" spans="1:25" s="141" customFormat="1" ht="31.5" x14ac:dyDescent="0.2">
      <c r="A28" s="181">
        <v>18</v>
      </c>
      <c r="B28" s="153" t="s">
        <v>153</v>
      </c>
      <c r="C28" s="183"/>
      <c r="D28" s="184"/>
      <c r="E28" s="185"/>
      <c r="F28" s="186"/>
      <c r="G28" s="186"/>
      <c r="H28" s="186"/>
      <c r="I28" s="171"/>
      <c r="J28" s="186"/>
      <c r="K28" s="187"/>
      <c r="L28" s="188"/>
      <c r="M28" s="185">
        <v>2</v>
      </c>
      <c r="N28" s="186"/>
      <c r="O28" s="186"/>
      <c r="P28" s="186"/>
      <c r="Q28" s="171">
        <f t="shared" si="1"/>
        <v>2</v>
      </c>
      <c r="R28" s="186"/>
      <c r="S28" s="187"/>
      <c r="T28" s="188"/>
      <c r="U28" s="182" t="s">
        <v>54</v>
      </c>
      <c r="V28" s="189" t="s">
        <v>149</v>
      </c>
    </row>
    <row r="29" spans="1:25" s="141" customFormat="1" ht="32.25" thickBot="1" x14ac:dyDescent="0.25">
      <c r="A29" s="202">
        <v>19</v>
      </c>
      <c r="B29" s="206" t="s">
        <v>176</v>
      </c>
      <c r="C29" s="210">
        <v>180</v>
      </c>
      <c r="D29" s="211">
        <v>5</v>
      </c>
      <c r="E29" s="203"/>
      <c r="F29" s="204"/>
      <c r="G29" s="204"/>
      <c r="H29" s="204"/>
      <c r="I29" s="204"/>
      <c r="J29" s="204"/>
      <c r="K29" s="205"/>
      <c r="L29" s="212"/>
      <c r="M29" s="203"/>
      <c r="N29" s="204"/>
      <c r="O29" s="204"/>
      <c r="P29" s="204"/>
      <c r="Q29" s="204"/>
      <c r="R29" s="204"/>
      <c r="S29" s="205"/>
      <c r="T29" s="192" t="s">
        <v>95</v>
      </c>
      <c r="U29" s="206" t="s">
        <v>54</v>
      </c>
      <c r="V29" s="207" t="s">
        <v>177</v>
      </c>
    </row>
    <row r="31" spans="1:25" s="140" customFormat="1" x14ac:dyDescent="0.2">
      <c r="A31" s="6" t="s">
        <v>22</v>
      </c>
      <c r="B31" s="6"/>
      <c r="C31" s="141"/>
      <c r="D31" s="141"/>
      <c r="E31" s="143" t="s">
        <v>48</v>
      </c>
      <c r="F31" s="143"/>
      <c r="G31" s="141"/>
      <c r="H31" s="141"/>
      <c r="I31" s="141"/>
      <c r="J31" s="141"/>
      <c r="K31" s="141"/>
      <c r="L31" s="141"/>
      <c r="M31" s="141" t="s">
        <v>49</v>
      </c>
      <c r="N31" s="141"/>
      <c r="O31" s="141"/>
      <c r="P31" s="141"/>
      <c r="Q31" s="141"/>
      <c r="R31" s="141"/>
      <c r="S31" s="141"/>
      <c r="T31" s="147" t="s">
        <v>50</v>
      </c>
      <c r="U31" s="147"/>
      <c r="V31" s="147"/>
      <c r="W31" s="147"/>
      <c r="X31" s="141"/>
      <c r="Y31" s="147"/>
    </row>
  </sheetData>
  <mergeCells count="18">
    <mergeCell ref="V8:V10"/>
    <mergeCell ref="M8:Q9"/>
    <mergeCell ref="L8:L10"/>
    <mergeCell ref="T8:T10"/>
    <mergeCell ref="A8:A10"/>
    <mergeCell ref="B8:B10"/>
    <mergeCell ref="C8:C10"/>
    <mergeCell ref="D8:D10"/>
    <mergeCell ref="K8:K10"/>
    <mergeCell ref="J8:J10"/>
    <mergeCell ref="E8:I9"/>
    <mergeCell ref="A31:B31"/>
    <mergeCell ref="A4:B4"/>
    <mergeCell ref="D4:E4"/>
    <mergeCell ref="T4:U4"/>
    <mergeCell ref="S8:S10"/>
    <mergeCell ref="R8:R10"/>
    <mergeCell ref="U8:U10"/>
  </mergeCells>
  <printOptions horizontalCentered="1" verticalCentered="1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 курс</vt:lpstr>
      <vt:lpstr>Курс 5</vt:lpstr>
      <vt:lpstr>Курс 4</vt:lpstr>
      <vt:lpstr>Курс 3</vt:lpstr>
      <vt:lpstr>Курс 2</vt:lpstr>
      <vt:lpstr>'1 курс'!Область_печати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User</cp:lastModifiedBy>
  <cp:lastPrinted>2022-09-14T19:19:01Z</cp:lastPrinted>
  <dcterms:created xsi:type="dcterms:W3CDTF">1996-10-08T23:32:33Z</dcterms:created>
  <dcterms:modified xsi:type="dcterms:W3CDTF">2025-05-22T06:18:25Z</dcterms:modified>
  <cp:category/>
</cp:coreProperties>
</file>