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Уч графики\"/>
    </mc:Choice>
  </mc:AlternateContent>
  <bookViews>
    <workbookView xWindow="0" yWindow="0" windowWidth="28800" windowHeight="12330" activeTab="4"/>
  </bookViews>
  <sheets>
    <sheet name="1 курс" sheetId="13" r:id="rId1"/>
    <sheet name="Курс 2" sheetId="19" r:id="rId2"/>
    <sheet name="Курс 3" sheetId="18" r:id="rId3"/>
    <sheet name="Курс 4" sheetId="17" r:id="rId4"/>
    <sheet name="Курс 5" sheetId="16" r:id="rId5"/>
    <sheet name="Курс 6" sheetId="14" r:id="rId6"/>
    <sheet name="Курс 7" sheetId="15" r:id="rId7"/>
  </sheets>
  <calcPr calcId="162913" refMode="R1C1"/>
</workbook>
</file>

<file path=xl/calcChain.xml><?xml version="1.0" encoding="utf-8"?>
<calcChain xmlns="http://schemas.openxmlformats.org/spreadsheetml/2006/main">
  <c r="Q28" i="19" l="1"/>
  <c r="Q27" i="19"/>
  <c r="Q26" i="19"/>
  <c r="I26" i="19"/>
  <c r="Q25" i="19"/>
  <c r="I25" i="19"/>
  <c r="Q24" i="19"/>
  <c r="Q23" i="19"/>
  <c r="Q22" i="19"/>
  <c r="Q21" i="19"/>
  <c r="I21" i="19"/>
  <c r="Q20" i="19"/>
  <c r="I20" i="19"/>
  <c r="I19" i="19"/>
  <c r="Q18" i="19"/>
  <c r="I18" i="19"/>
  <c r="Q17" i="19"/>
  <c r="I17" i="19"/>
  <c r="I16" i="19"/>
  <c r="Q15" i="19"/>
  <c r="I15" i="19"/>
  <c r="Q14" i="19"/>
  <c r="Q13" i="19"/>
  <c r="I13" i="19"/>
  <c r="I12" i="19"/>
  <c r="I11" i="19"/>
  <c r="Q29" i="18"/>
  <c r="I29" i="18"/>
  <c r="Q28" i="18"/>
  <c r="Q27" i="18"/>
  <c r="Q26" i="18"/>
  <c r="Q25" i="18"/>
  <c r="I25" i="18"/>
  <c r="Q24" i="18"/>
  <c r="I24" i="18"/>
  <c r="Q23" i="18"/>
  <c r="Q22" i="18"/>
  <c r="I21" i="18"/>
  <c r="Q20" i="18"/>
  <c r="I20" i="18"/>
  <c r="I19" i="18"/>
  <c r="Q18" i="18"/>
  <c r="Q17" i="18"/>
  <c r="I17" i="18"/>
  <c r="I16" i="18"/>
  <c r="Q15" i="18"/>
  <c r="I14" i="18"/>
  <c r="Q13" i="18"/>
  <c r="I13" i="18"/>
  <c r="I12" i="18"/>
  <c r="Q11" i="18"/>
  <c r="I11" i="18"/>
  <c r="Q28" i="17"/>
  <c r="I28" i="17"/>
  <c r="Q27" i="17"/>
  <c r="I26" i="17"/>
  <c r="Q25" i="17"/>
  <c r="I25" i="17"/>
  <c r="I24" i="17"/>
  <c r="Q23" i="17"/>
  <c r="I23" i="17"/>
  <c r="Q22" i="17"/>
  <c r="I22" i="17"/>
  <c r="I21" i="17"/>
  <c r="Q20" i="17"/>
  <c r="I20" i="17"/>
  <c r="I19" i="17"/>
  <c r="Q18" i="17"/>
  <c r="Q17" i="17"/>
  <c r="Q16" i="17"/>
  <c r="Q15" i="17"/>
  <c r="I15" i="17"/>
  <c r="Q14" i="17"/>
  <c r="I14" i="17"/>
  <c r="I13" i="17"/>
  <c r="Q12" i="17"/>
  <c r="Q11" i="17"/>
  <c r="Q28" i="16"/>
  <c r="I27" i="16"/>
  <c r="Q26" i="16"/>
  <c r="I26" i="16"/>
  <c r="Q25" i="16"/>
  <c r="I25" i="16"/>
  <c r="I24" i="16"/>
  <c r="Q23" i="16"/>
  <c r="I22" i="16"/>
  <c r="Q20" i="16"/>
  <c r="I20" i="16"/>
  <c r="Q19" i="16"/>
  <c r="I19" i="16"/>
  <c r="I18" i="16"/>
  <c r="Q17" i="16"/>
  <c r="I16" i="16"/>
  <c r="I15" i="16"/>
  <c r="Q14" i="16"/>
  <c r="Q13" i="16"/>
  <c r="Q12" i="16"/>
  <c r="Q11" i="16"/>
  <c r="Q21" i="14"/>
  <c r="I21" i="14"/>
  <c r="I20" i="14"/>
  <c r="Q19" i="14"/>
  <c r="I19" i="14"/>
  <c r="I18" i="14"/>
  <c r="Q17" i="14"/>
  <c r="I17" i="14"/>
  <c r="I16" i="14"/>
  <c r="I15" i="14"/>
  <c r="I14" i="14"/>
  <c r="Q13" i="14"/>
  <c r="I13" i="14"/>
  <c r="I12" i="14"/>
  <c r="I11" i="14"/>
  <c r="G19" i="13"/>
  <c r="F19" i="13"/>
  <c r="E19" i="13"/>
  <c r="D19" i="13"/>
  <c r="C19" i="13"/>
  <c r="G18" i="13"/>
  <c r="F18" i="13"/>
  <c r="E18" i="13"/>
  <c r="D18" i="13"/>
  <c r="C18" i="13" s="1"/>
  <c r="G17" i="13"/>
  <c r="F17" i="13"/>
  <c r="E17" i="13"/>
  <c r="D17" i="13"/>
  <c r="C17" i="13"/>
  <c r="G16" i="13"/>
  <c r="F16" i="13"/>
  <c r="E16" i="13"/>
  <c r="C16" i="13" s="1"/>
  <c r="D16" i="13"/>
  <c r="G15" i="13"/>
  <c r="F15" i="13"/>
  <c r="C15" i="13" s="1"/>
  <c r="E15" i="13"/>
  <c r="D15" i="13"/>
  <c r="G14" i="13"/>
  <c r="C14" i="13" s="1"/>
  <c r="F14" i="13"/>
  <c r="E14" i="13"/>
  <c r="D14" i="13"/>
  <c r="G13" i="13"/>
  <c r="F13" i="13"/>
  <c r="E13" i="13"/>
  <c r="D13" i="13"/>
  <c r="C13" i="13" s="1"/>
  <c r="G12" i="13"/>
  <c r="C12" i="13" s="1"/>
  <c r="F12" i="13"/>
  <c r="E12" i="13"/>
  <c r="D12" i="13"/>
  <c r="G11" i="13"/>
  <c r="F11" i="13"/>
  <c r="C11" i="13" s="1"/>
  <c r="E11" i="13"/>
  <c r="D11" i="13"/>
  <c r="G10" i="13"/>
  <c r="F10" i="13"/>
  <c r="E10" i="13"/>
  <c r="D10" i="13"/>
  <c r="C10" i="13"/>
  <c r="G9" i="13"/>
  <c r="F9" i="13"/>
  <c r="E9" i="13"/>
  <c r="D9" i="13"/>
  <c r="C9" i="13" s="1"/>
</calcChain>
</file>

<file path=xl/sharedStrings.xml><?xml version="1.0" encoding="utf-8"?>
<sst xmlns="http://schemas.openxmlformats.org/spreadsheetml/2006/main" count="781" uniqueCount="213">
  <si>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</si>
  <si>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</si>
  <si>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</si>
  <si>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</si>
  <si>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</si>
  <si>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специальности</t>
  </si>
  <si>
    <t>Наименование дисциплин</t>
  </si>
  <si>
    <t>Количество часов по заочной системе обучения на год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</si>
  <si>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</si>
  <si>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</si>
  <si>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</si>
  <si>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</si>
  <si>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</si>
  <si>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</si>
  <si>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</si>
  <si>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</si>
  <si>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</si>
  <si>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зач</t>
  </si>
  <si>
    <t>экз</t>
  </si>
  <si>
    <t>*</t>
  </si>
  <si>
    <t>МО</t>
  </si>
  <si>
    <t>Директор ИЗО</t>
  </si>
  <si>
    <t>Горное дело</t>
  </si>
  <si>
    <t>144 (4)</t>
  </si>
  <si>
    <t>Трудоем-кость по ГОС (ЗЕ)</t>
  </si>
  <si>
    <t>288 (8)</t>
  </si>
  <si>
    <t>108 (3)</t>
  </si>
  <si>
    <t>180 (5)</t>
  </si>
  <si>
    <t>72 (2)</t>
  </si>
  <si>
    <t>252 (7)</t>
  </si>
  <si>
    <t>540 (15)</t>
  </si>
  <si>
    <t>д.зач</t>
  </si>
  <si>
    <t>216 (6)</t>
  </si>
  <si>
    <t>Горные машины и оборудование</t>
  </si>
  <si>
    <t>21.05.04</t>
  </si>
  <si>
    <t>ТМиСМ</t>
  </si>
  <si>
    <t>Институт заочного образования</t>
  </si>
  <si>
    <t>Спесивцева С.Е.</t>
  </si>
  <si>
    <t>Директор ДОП</t>
  </si>
  <si>
    <t>Дороганов Е.А.</t>
  </si>
  <si>
    <t>Номер РГЗ</t>
  </si>
  <si>
    <t>Номер ИДЗ</t>
  </si>
  <si>
    <t>Е.И. Евтушенко</t>
  </si>
  <si>
    <t>ТМН</t>
  </si>
  <si>
    <t>консультации</t>
  </si>
  <si>
    <t>СиУ</t>
  </si>
  <si>
    <t>2*</t>
  </si>
  <si>
    <t>Прикладная механика*</t>
  </si>
  <si>
    <t>Теоретическая механика*</t>
  </si>
  <si>
    <t>Философия*</t>
  </si>
  <si>
    <t>д.зач.</t>
  </si>
  <si>
    <t>4 недели</t>
  </si>
  <si>
    <t>Учебная профессиональная практика</t>
  </si>
  <si>
    <t>Учебная ознакомительная практика</t>
  </si>
  <si>
    <t>История развития горного дела региона</t>
  </si>
  <si>
    <t>Компьютерная графика</t>
  </si>
  <si>
    <t>НГГ</t>
  </si>
  <si>
    <t>Начертательная геометрия и инженерная графика</t>
  </si>
  <si>
    <t>ИТ</t>
  </si>
  <si>
    <t>Основы информационных технологий в цифровой среде</t>
  </si>
  <si>
    <t>ТиПХ</t>
  </si>
  <si>
    <t>Химия</t>
  </si>
  <si>
    <t>Физики</t>
  </si>
  <si>
    <t>396 (11)</t>
  </si>
  <si>
    <t>Физика</t>
  </si>
  <si>
    <t>ВМ</t>
  </si>
  <si>
    <t>432 (12)</t>
  </si>
  <si>
    <t>Математика</t>
  </si>
  <si>
    <t>Рус.яз.</t>
  </si>
  <si>
    <t>Русский язык и культура речи</t>
  </si>
  <si>
    <t>Ин.яз.</t>
  </si>
  <si>
    <t>Иностранный язык</t>
  </si>
  <si>
    <t>CиУ</t>
  </si>
  <si>
    <t>Установочная сессия</t>
  </si>
  <si>
    <t>первый курс</t>
  </si>
  <si>
    <t>Основы российской государственности</t>
  </si>
  <si>
    <t>История России</t>
  </si>
  <si>
    <t>2024/2025 уч. год.</t>
  </si>
  <si>
    <t>По направлению</t>
  </si>
  <si>
    <t>"Горное дело"</t>
  </si>
  <si>
    <t>профиль</t>
  </si>
  <si>
    <t>шестой курс</t>
  </si>
  <si>
    <t>№</t>
  </si>
  <si>
    <t>Дисциплина</t>
  </si>
  <si>
    <t>Часы</t>
  </si>
  <si>
    <t>ЗЕ</t>
  </si>
  <si>
    <t>Осень (11)</t>
  </si>
  <si>
    <t>ИДЗ/РГЗ</t>
  </si>
  <si>
    <t>КП/КР</t>
  </si>
  <si>
    <t>Контроль</t>
  </si>
  <si>
    <t>Весна (12)</t>
  </si>
  <si>
    <t>Каф</t>
  </si>
  <si>
    <t>сем-сем</t>
  </si>
  <si>
    <t>Лек</t>
  </si>
  <si>
    <t>Лаб</t>
  </si>
  <si>
    <t>Прак</t>
  </si>
  <si>
    <t>Конс</t>
  </si>
  <si>
    <t>Всего</t>
  </si>
  <si>
    <t>Горное право</t>
  </si>
  <si>
    <t>ИДЗ</t>
  </si>
  <si>
    <t>Зачет</t>
  </si>
  <si>
    <t>10_11</t>
  </si>
  <si>
    <t>Экономика и менеджмент горного производства</t>
  </si>
  <si>
    <t>РГЗ</t>
  </si>
  <si>
    <t>ЭиОП</t>
  </si>
  <si>
    <t>Безопасность жизнедеятельности</t>
  </si>
  <si>
    <t>Экзамен</t>
  </si>
  <si>
    <t>БЖД</t>
  </si>
  <si>
    <t>11_12</t>
  </si>
  <si>
    <t>Социология и психология управления</t>
  </si>
  <si>
    <t>Горно-промышленная экология</t>
  </si>
  <si>
    <t>ПЭ</t>
  </si>
  <si>
    <t>Гидромеханика</t>
  </si>
  <si>
    <t>ТГВ</t>
  </si>
  <si>
    <t>Безопасность ведения горных работ и горно-спасательное дело</t>
  </si>
  <si>
    <t>Механическое оборудование карьеров</t>
  </si>
  <si>
    <t>КП</t>
  </si>
  <si>
    <t>Эксплуатация горных машин и оборудования</t>
  </si>
  <si>
    <t>КР</t>
  </si>
  <si>
    <t>Технология машиностроения и ремонта горных машин</t>
  </si>
  <si>
    <t>Транспортные машины</t>
  </si>
  <si>
    <t>Диф. зачет</t>
  </si>
  <si>
    <t>Конструкторская практика</t>
  </si>
  <si>
    <t>12</t>
  </si>
  <si>
    <t>седьмой курс</t>
  </si>
  <si>
    <t>Осень (13)</t>
  </si>
  <si>
    <t>Весна (14)</t>
  </si>
  <si>
    <t>Научно-исследовательская работа</t>
  </si>
  <si>
    <t>12_13</t>
  </si>
  <si>
    <t>Преддипломная практика</t>
  </si>
  <si>
    <t>13</t>
  </si>
  <si>
    <t>пятый курс</t>
  </si>
  <si>
    <t>Осень (9)</t>
  </si>
  <si>
    <t>Весна (10)</t>
  </si>
  <si>
    <t>Электротехника и основы электроники</t>
  </si>
  <si>
    <t>ЭиА</t>
  </si>
  <si>
    <t>8_9</t>
  </si>
  <si>
    <t>Электрические машины горных производств</t>
  </si>
  <si>
    <t>Аэрология горных предприятий</t>
  </si>
  <si>
    <t>Технология и безопасность взрывных работ</t>
  </si>
  <si>
    <t>9_10</t>
  </si>
  <si>
    <t>8_10</t>
  </si>
  <si>
    <t>Элективные дисциплины по физической культуре и спорту</t>
  </si>
  <si>
    <t>ФВС</t>
  </si>
  <si>
    <t>9</t>
  </si>
  <si>
    <t>Горные машины и оборудование подземных горных работ</t>
  </si>
  <si>
    <t>7_9</t>
  </si>
  <si>
    <t>Обогащение полезных ископаемых</t>
  </si>
  <si>
    <t>Математические основы надёжности горных машин и оборудования</t>
  </si>
  <si>
    <t>Стационарные машины</t>
  </si>
  <si>
    <t>Механическое оборудование по обогащению полезных ископаемых</t>
  </si>
  <si>
    <t>Технологическая практика</t>
  </si>
  <si>
    <t>10</t>
  </si>
  <si>
    <t>четвертый курс</t>
  </si>
  <si>
    <t>Осень (7)</t>
  </si>
  <si>
    <t>Весна (8)</t>
  </si>
  <si>
    <t>Теплотехника</t>
  </si>
  <si>
    <t>6_7</t>
  </si>
  <si>
    <t>Строительная геотехнология</t>
  </si>
  <si>
    <t>ГКИИ</t>
  </si>
  <si>
    <t>7_8</t>
  </si>
  <si>
    <t>Открытая геотехнология</t>
  </si>
  <si>
    <t>Подземная геотехнология</t>
  </si>
  <si>
    <t>Геомеханика</t>
  </si>
  <si>
    <t>Геодезия и маркшейдерия</t>
  </si>
  <si>
    <t>5_7</t>
  </si>
  <si>
    <t>6_8</t>
  </si>
  <si>
    <t>Управление проектами</t>
  </si>
  <si>
    <t>Конструирование горных машин и оборудования</t>
  </si>
  <si>
    <t>Метрология и сертификация в горном деле</t>
  </si>
  <si>
    <t>СиУК</t>
  </si>
  <si>
    <t>Стандартизация и основы взаимозаменяемости</t>
  </si>
  <si>
    <t>Грузоподъемные машины и механизмы</t>
  </si>
  <si>
    <t>Математическое моделирование и САПР</t>
  </si>
  <si>
    <t>Производственная производственно-технологическая практика</t>
  </si>
  <si>
    <t>8</t>
  </si>
  <si>
    <t>третий курс</t>
  </si>
  <si>
    <t>Осень (5)</t>
  </si>
  <si>
    <t>Весна (6)</t>
  </si>
  <si>
    <t>Физическая культура и спорт</t>
  </si>
  <si>
    <t>5_6</t>
  </si>
  <si>
    <t>4_5</t>
  </si>
  <si>
    <t>Основы экономики</t>
  </si>
  <si>
    <t>Сопротивление материалов</t>
  </si>
  <si>
    <t>3_5</t>
  </si>
  <si>
    <t>Материаловедение</t>
  </si>
  <si>
    <t>ТМ</t>
  </si>
  <si>
    <t>Физические основы добычи и переработки полезных ископаемых</t>
  </si>
  <si>
    <t>Основы конструкторской, изобретательской и научной деятельности</t>
  </si>
  <si>
    <t>Прикладная механика</t>
  </si>
  <si>
    <t>2_6</t>
  </si>
  <si>
    <t>Гидравлика и гидропневмопривод</t>
  </si>
  <si>
    <t>4_6</t>
  </si>
  <si>
    <t>Технологические комплексы по обогащению полезных ископаемых</t>
  </si>
  <si>
    <t>Учебная геодезическая практика</t>
  </si>
  <si>
    <t>6</t>
  </si>
  <si>
    <t>второй курс</t>
  </si>
  <si>
    <t>Осень (3)</t>
  </si>
  <si>
    <t>Весна (4)</t>
  </si>
  <si>
    <t>Философия</t>
  </si>
  <si>
    <t>2_3</t>
  </si>
  <si>
    <t>ИнЯз</t>
  </si>
  <si>
    <t>0_3</t>
  </si>
  <si>
    <t>3_4</t>
  </si>
  <si>
    <t>Правоведение</t>
  </si>
  <si>
    <t>Физ.</t>
  </si>
  <si>
    <t>1_4</t>
  </si>
  <si>
    <t>Геология</t>
  </si>
  <si>
    <t>Теоретическая механика</t>
  </si>
  <si>
    <t>2_4</t>
  </si>
  <si>
    <t>Духовно-нравственная культура и патриотическое воспитание</t>
  </si>
  <si>
    <t>Учебная геологическая практика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</si>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</sst>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</fills>
  <borders count="8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44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6" fillId="26" borderId="1" applyNumberFormat="0" applyAlignment="0" applyProtection="0"/>
    <xf numFmtId="0" fontId="25" fillId="27" borderId="2" applyNumberFormat="0" applyAlignment="0" applyProtection="0"/>
    <xf numFmtId="0" fontId="24" fillId="27" borderId="1" applyNumberFormat="0" applyAlignment="0" applyProtection="0"/>
    <xf numFmtId="0" fontId="23" fillId="0" borderId="3" applyNumberFormat="0" applyFill="0" applyAlignment="0" applyProtection="0"/>
    <xf numFmtId="0" fontId="22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19" fillId="28" borderId="7" applyNumberFormat="0" applyAlignment="0" applyProtection="0"/>
    <xf numFmtId="0" fontId="1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6" fillId="30" borderId="0" applyNumberFormat="0" applyBorder="0" applyAlignment="0" applyProtection="0"/>
    <xf numFmtId="0" fontId="15" fillId="0" borderId="0" applyNumberFormat="0" applyFill="0" applyBorder="0" applyAlignment="0" applyProtection="0"/>
    <xf numFmtId="0" fontId="29" fillId="31" borderId="8" applyNumberFormat="0" applyFont="0" applyAlignment="0" applyProtection="0"/>
    <xf numFmtId="0" fontId="14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9" fillId="0" borderId="23">
      <alignment horizontal="center" vertical="center" wrapText="1"/>
    </xf>
    <xf numFmtId="0" fontId="8" fillId="0" borderId="23">
      <alignment horizontal="center" vertical="center" textRotation="90" shrinkToFit="1"/>
    </xf>
  </cellStyleXfs>
  <cellXfs count="199">
    <xf numFmtId="0" fontId="0" fillId="0" borderId="0" xfId="0" applyAlignment="1"/>
    <xf numFmtId="0" fontId="7" fillId="0" borderId="17" xfId="42" applyFont="1" applyBorder="1" applyAlignment="1">
      <alignment horizontal="center" vertical="center" wrapText="1"/>
    </xf>
    <xf numFmtId="0" fontId="7" fillId="0" borderId="46" xfId="4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33" borderId="17" xfId="0" applyFont="1" applyFill="1" applyBorder="1" applyAlignment="1">
      <alignment horizontal="left" vertical="center" wrapText="1"/>
    </xf>
    <xf numFmtId="0" fontId="1" fillId="33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textRotation="90" wrapText="1"/>
    </xf>
    <xf numFmtId="0" fontId="4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33" borderId="24" xfId="0" applyFont="1" applyFill="1" applyBorder="1" applyAlignment="1">
      <alignment horizontal="center" vertical="center"/>
    </xf>
    <xf numFmtId="0" fontId="5" fillId="33" borderId="21" xfId="0" applyFont="1" applyFill="1" applyBorder="1" applyAlignment="1">
      <alignment horizontal="center" vertical="center"/>
    </xf>
    <xf numFmtId="0" fontId="5" fillId="33" borderId="23" xfId="0" applyFont="1" applyFill="1" applyBorder="1" applyAlignment="1">
      <alignment horizontal="center" vertical="center"/>
    </xf>
    <xf numFmtId="0" fontId="1" fillId="33" borderId="23" xfId="0" applyFont="1" applyFill="1" applyBorder="1" applyAlignment="1">
      <alignment horizontal="center" vertical="center"/>
    </xf>
    <xf numFmtId="0" fontId="1" fillId="33" borderId="22" xfId="0" applyFont="1" applyFill="1" applyBorder="1" applyAlignment="1">
      <alignment horizontal="center" vertical="center"/>
    </xf>
    <xf numFmtId="0" fontId="4" fillId="33" borderId="23" xfId="0" applyFont="1" applyFill="1" applyBorder="1" applyAlignment="1">
      <alignment horizontal="center" vertical="center"/>
    </xf>
    <xf numFmtId="0" fontId="5" fillId="33" borderId="21" xfId="0" applyFont="1" applyFill="1" applyBorder="1" applyAlignment="1">
      <alignment horizontal="center" vertical="center" wrapText="1"/>
    </xf>
    <xf numFmtId="0" fontId="5" fillId="33" borderId="23" xfId="0" applyFont="1" applyFill="1" applyBorder="1" applyAlignment="1">
      <alignment horizontal="center" vertical="center" wrapText="1"/>
    </xf>
    <xf numFmtId="0" fontId="1" fillId="33" borderId="21" xfId="0" applyFont="1" applyFill="1" applyBorder="1" applyAlignment="1">
      <alignment horizontal="center" vertical="center"/>
    </xf>
    <xf numFmtId="0" fontId="4" fillId="33" borderId="27" xfId="0" applyFont="1" applyFill="1" applyBorder="1" applyAlignment="1">
      <alignment horizontal="center" vertical="center"/>
    </xf>
    <xf numFmtId="0" fontId="1" fillId="33" borderId="32" xfId="0" applyFont="1" applyFill="1" applyBorder="1" applyAlignment="1">
      <alignment horizontal="center" vertical="center"/>
    </xf>
    <xf numFmtId="0" fontId="1" fillId="33" borderId="27" xfId="0" applyFont="1" applyFill="1" applyBorder="1" applyAlignment="1">
      <alignment horizontal="center" vertical="center"/>
    </xf>
    <xf numFmtId="0" fontId="1" fillId="33" borderId="17" xfId="0" applyFont="1" applyFill="1" applyBorder="1" applyAlignment="1">
      <alignment horizontal="center" vertical="center"/>
    </xf>
    <xf numFmtId="0" fontId="5" fillId="33" borderId="24" xfId="0" applyFont="1" applyFill="1" applyBorder="1" applyAlignment="1">
      <alignment horizontal="center" vertical="center" wrapText="1"/>
    </xf>
    <xf numFmtId="0" fontId="1" fillId="33" borderId="29" xfId="0" applyFont="1" applyFill="1" applyBorder="1" applyAlignment="1">
      <alignment horizontal="center" vertical="center"/>
    </xf>
    <xf numFmtId="0" fontId="1" fillId="33" borderId="33" xfId="0" applyFont="1" applyFill="1" applyBorder="1" applyAlignment="1">
      <alignment horizontal="center" vertical="center"/>
    </xf>
    <xf numFmtId="0" fontId="1" fillId="33" borderId="3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33" borderId="45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/>
    <xf numFmtId="0" fontId="7" fillId="0" borderId="62" xfId="42" applyFont="1" applyBorder="1" applyAlignment="1">
      <alignment horizontal="center" vertical="center" wrapText="1"/>
    </xf>
    <xf numFmtId="0" fontId="7" fillId="0" borderId="17" xfId="42" applyFont="1" applyBorder="1" applyAlignment="1">
      <alignment horizontal="center" vertical="center" wrapText="1"/>
    </xf>
    <xf numFmtId="0" fontId="7" fillId="0" borderId="32" xfId="42" applyFont="1" applyBorder="1" applyAlignment="1">
      <alignment horizontal="center" vertical="center" wrapText="1"/>
    </xf>
    <xf numFmtId="0" fontId="7" fillId="0" borderId="24" xfId="42" applyFont="1" applyBorder="1" applyAlignment="1">
      <alignment horizontal="center" vertical="center" wrapText="1"/>
    </xf>
    <xf numFmtId="0" fontId="7" fillId="0" borderId="64" xfId="42" applyFont="1" applyBorder="1" applyAlignment="1">
      <alignment horizontal="center" vertical="center" wrapText="1"/>
    </xf>
    <xf numFmtId="0" fontId="7" fillId="0" borderId="67" xfId="42" applyFont="1" applyBorder="1" applyAlignment="1">
      <alignment horizontal="center" vertical="center" wrapText="1"/>
    </xf>
    <xf numFmtId="0" fontId="7" fillId="0" borderId="68" xfId="42" applyFont="1" applyBorder="1" applyAlignment="1">
      <alignment horizontal="center" vertical="center" wrapText="1"/>
    </xf>
    <xf numFmtId="0" fontId="7" fillId="0" borderId="25" xfId="42" applyFont="1" applyBorder="1" applyAlignment="1">
      <alignment horizontal="center" vertical="center" wrapText="1"/>
    </xf>
    <xf numFmtId="0" fontId="7" fillId="0" borderId="39" xfId="42" applyFont="1" applyBorder="1" applyAlignment="1">
      <alignment horizontal="center" vertical="center" wrapText="1"/>
    </xf>
    <xf numFmtId="0" fontId="7" fillId="0" borderId="43" xfId="42" applyFont="1" applyBorder="1" applyAlignment="1">
      <alignment horizontal="center" vertical="center" wrapText="1"/>
    </xf>
    <xf numFmtId="0" fontId="7" fillId="0" borderId="69" xfId="42" applyFont="1" applyBorder="1" applyAlignment="1">
      <alignment horizontal="center" vertical="center" wrapText="1"/>
    </xf>
    <xf numFmtId="0" fontId="7" fillId="0" borderId="37" xfId="42" applyFont="1" applyBorder="1" applyAlignment="1">
      <alignment horizontal="center" vertical="center" wrapText="1"/>
    </xf>
    <xf numFmtId="0" fontId="7" fillId="0" borderId="72" xfId="42" applyFont="1" applyBorder="1" applyAlignment="1">
      <alignment horizontal="center" vertical="center" wrapText="1"/>
    </xf>
    <xf numFmtId="0" fontId="7" fillId="0" borderId="73" xfId="42" applyFont="1" applyBorder="1" applyAlignment="1">
      <alignment horizontal="center" vertical="center" wrapText="1"/>
    </xf>
    <xf numFmtId="0" fontId="7" fillId="0" borderId="74" xfId="42" applyFont="1" applyBorder="1" applyAlignment="1">
      <alignment horizontal="center" vertical="center" wrapText="1"/>
    </xf>
    <xf numFmtId="0" fontId="7" fillId="0" borderId="75" xfId="42" applyFont="1" applyBorder="1" applyAlignment="1">
      <alignment horizontal="center" vertical="center" wrapText="1"/>
    </xf>
    <xf numFmtId="0" fontId="7" fillId="0" borderId="76" xfId="42" applyFont="1" applyBorder="1" applyAlignment="1">
      <alignment horizontal="center" vertical="center" wrapText="1"/>
    </xf>
    <xf numFmtId="0" fontId="7" fillId="0" borderId="77" xfId="42" applyFont="1" applyBorder="1" applyAlignment="1">
      <alignment horizontal="center" vertical="center" wrapText="1"/>
    </xf>
    <xf numFmtId="0" fontId="7" fillId="0" borderId="78" xfId="42" applyFont="1" applyBorder="1" applyAlignment="1">
      <alignment horizontal="center" vertical="center" wrapText="1"/>
    </xf>
    <xf numFmtId="0" fontId="6" fillId="0" borderId="74" xfId="42" applyFont="1" applyBorder="1" applyAlignment="1">
      <alignment horizontal="center" vertical="center"/>
    </xf>
    <xf numFmtId="0" fontId="7" fillId="0" borderId="79" xfId="42" applyFont="1" applyBorder="1" applyAlignment="1">
      <alignment horizontal="center" vertical="center" wrapText="1"/>
    </xf>
    <xf numFmtId="0" fontId="7" fillId="0" borderId="80" xfId="42" applyFont="1" applyBorder="1" applyAlignment="1">
      <alignment horizontal="center" vertical="center" wrapText="1"/>
    </xf>
    <xf numFmtId="0" fontId="7" fillId="0" borderId="23" xfId="42" applyFont="1" applyBorder="1" applyAlignment="1">
      <alignment horizontal="center" vertical="center" wrapText="1"/>
    </xf>
    <xf numFmtId="0" fontId="7" fillId="0" borderId="23" xfId="42" applyFont="1" applyBorder="1" applyAlignment="1">
      <alignment horizontal="center" vertical="center"/>
    </xf>
    <xf numFmtId="0" fontId="7" fillId="0" borderId="81" xfId="42" applyFont="1" applyBorder="1" applyAlignment="1">
      <alignment horizontal="center" vertical="center" wrapText="1"/>
    </xf>
    <xf numFmtId="0" fontId="6" fillId="0" borderId="81" xfId="42" applyFont="1" applyBorder="1" applyAlignment="1">
      <alignment horizontal="center" vertical="center" wrapText="1"/>
    </xf>
    <xf numFmtId="0" fontId="6" fillId="0" borderId="17" xfId="42" applyFont="1" applyBorder="1" applyAlignment="1">
      <alignment horizontal="center" vertical="center" wrapText="1"/>
    </xf>
    <xf numFmtId="0" fontId="7" fillId="0" borderId="82" xfId="42" applyFont="1" applyBorder="1" applyAlignment="1">
      <alignment horizontal="center" vertical="center" wrapText="1"/>
    </xf>
    <xf numFmtId="0" fontId="6" fillId="0" borderId="25" xfId="4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46" xfId="42" applyFont="1" applyBorder="1" applyAlignment="1">
      <alignment horizontal="center" vertical="center" wrapText="1"/>
    </xf>
    <xf numFmtId="0" fontId="6" fillId="0" borderId="83" xfId="42" applyFont="1" applyBorder="1" applyAlignment="1">
      <alignment horizontal="center" vertical="center" wrapText="1"/>
    </xf>
    <xf numFmtId="0" fontId="7" fillId="0" borderId="62" xfId="42" applyFont="1" applyBorder="1" applyAlignment="1">
      <alignment horizontal="center" vertical="center"/>
    </xf>
    <xf numFmtId="0" fontId="7" fillId="0" borderId="17" xfId="42" applyFont="1" applyBorder="1" applyAlignment="1">
      <alignment horizontal="center" vertical="center"/>
    </xf>
    <xf numFmtId="0" fontId="7" fillId="0" borderId="32" xfId="42" applyFont="1" applyBorder="1" applyAlignment="1">
      <alignment horizontal="center" vertical="center"/>
    </xf>
    <xf numFmtId="0" fontId="7" fillId="0" borderId="24" xfId="42" applyFont="1" applyBorder="1" applyAlignment="1">
      <alignment horizontal="center" vertical="center"/>
    </xf>
    <xf numFmtId="0" fontId="7" fillId="0" borderId="80" xfId="42" applyFont="1" applyBorder="1" applyAlignment="1">
      <alignment horizontal="center" vertical="center"/>
    </xf>
    <xf numFmtId="0" fontId="7" fillId="0" borderId="77" xfId="42" applyFont="1" applyBorder="1" applyAlignment="1">
      <alignment horizontal="center" vertical="center"/>
    </xf>
    <xf numFmtId="0" fontId="7" fillId="0" borderId="81" xfId="42" applyFont="1" applyBorder="1" applyAlignment="1">
      <alignment horizontal="center" vertical="center"/>
    </xf>
    <xf numFmtId="0" fontId="7" fillId="0" borderId="67" xfId="42" applyFont="1" applyBorder="1" applyAlignment="1">
      <alignment horizontal="center" vertical="center"/>
    </xf>
    <xf numFmtId="0" fontId="6" fillId="0" borderId="74" xfId="42" applyFont="1" applyBorder="1" applyAlignment="1">
      <alignment horizontal="center" vertical="center" wrapText="1"/>
    </xf>
    <xf numFmtId="0" fontId="7" fillId="0" borderId="25" xfId="42" applyFont="1" applyBorder="1" applyAlignment="1">
      <alignment horizontal="center" vertical="center" wrapText="1"/>
    </xf>
    <xf numFmtId="0" fontId="7" fillId="0" borderId="61" xfId="43" applyFont="1" applyBorder="1" applyAlignment="1">
      <alignment horizontal="center" vertical="center" textRotation="90" shrinkToFit="1"/>
    </xf>
    <xf numFmtId="0" fontId="7" fillId="0" borderId="67" xfId="42" applyFont="1" applyBorder="1" applyAlignment="1">
      <alignment horizontal="center" vertical="center" wrapText="1"/>
    </xf>
    <xf numFmtId="0" fontId="7" fillId="0" borderId="72" xfId="42" applyFont="1" applyBorder="1" applyAlignment="1">
      <alignment horizontal="center" vertical="center" wrapText="1"/>
    </xf>
    <xf numFmtId="0" fontId="7" fillId="0" borderId="60" xfId="43" applyFont="1" applyBorder="1" applyAlignment="1">
      <alignment horizontal="center" vertical="center" textRotation="90" shrinkToFit="1"/>
    </xf>
    <xf numFmtId="0" fontId="7" fillId="0" borderId="66" xfId="43" applyFont="1" applyBorder="1" applyAlignment="1">
      <alignment horizontal="center" vertical="center" textRotation="90" shrinkToFit="1"/>
    </xf>
    <xf numFmtId="0" fontId="7" fillId="0" borderId="71" xfId="43" applyFont="1" applyBorder="1" applyAlignment="1">
      <alignment horizontal="center" vertical="center" textRotation="90" shrinkToFit="1"/>
    </xf>
    <xf numFmtId="0" fontId="7" fillId="0" borderId="59" xfId="43" applyFont="1" applyBorder="1" applyAlignment="1">
      <alignment horizontal="center" vertical="center" textRotation="90" shrinkToFit="1"/>
    </xf>
    <xf numFmtId="0" fontId="7" fillId="0" borderId="65" xfId="43" applyFont="1" applyBorder="1" applyAlignment="1">
      <alignment horizontal="center" vertical="center" textRotation="90" shrinkToFit="1"/>
    </xf>
    <xf numFmtId="0" fontId="7" fillId="0" borderId="70" xfId="43" applyFont="1" applyBorder="1" applyAlignment="1">
      <alignment horizontal="center" vertical="center" textRotation="90" shrinkToFit="1"/>
    </xf>
    <xf numFmtId="0" fontId="7" fillId="0" borderId="57" xfId="42" applyFont="1" applyBorder="1" applyAlignment="1">
      <alignment horizontal="center" vertical="center" wrapText="1"/>
    </xf>
    <xf numFmtId="0" fontId="7" fillId="0" borderId="58" xfId="42" applyFont="1" applyBorder="1" applyAlignment="1">
      <alignment horizontal="center" vertical="center" wrapText="1"/>
    </xf>
    <xf numFmtId="0" fontId="7" fillId="0" borderId="63" xfId="42" applyFont="1" applyBorder="1" applyAlignment="1">
      <alignment horizontal="center" vertical="center" wrapText="1"/>
    </xf>
    <xf numFmtId="0" fontId="7" fillId="0" borderId="64" xfId="42" applyFont="1" applyBorder="1" applyAlignment="1">
      <alignment horizontal="center" vertical="center" wrapText="1"/>
    </xf>
    <xf numFmtId="0" fontId="7" fillId="0" borderId="46" xfId="43" applyFont="1" applyBorder="1" applyAlignment="1">
      <alignment horizontal="center" vertical="center" textRotation="90" shrinkToFit="1"/>
    </xf>
    <xf numFmtId="0" fontId="7" fillId="0" borderId="54" xfId="42" applyFont="1" applyBorder="1" applyAlignment="1">
      <alignment horizontal="center" vertical="center" wrapText="1"/>
    </xf>
    <xf numFmtId="0" fontId="7" fillId="0" borderId="62" xfId="42" applyFont="1" applyBorder="1" applyAlignment="1">
      <alignment horizontal="center" vertical="center" wrapText="1"/>
    </xf>
    <xf numFmtId="0" fontId="7" fillId="0" borderId="68" xfId="42" applyFont="1" applyBorder="1" applyAlignment="1">
      <alignment horizontal="center" vertical="center" wrapText="1"/>
    </xf>
    <xf numFmtId="0" fontId="7" fillId="0" borderId="55" xfId="42" applyFont="1" applyBorder="1" applyAlignment="1">
      <alignment horizontal="center" vertical="center" wrapText="1"/>
    </xf>
    <xf numFmtId="0" fontId="7" fillId="0" borderId="32" xfId="42" applyFont="1" applyBorder="1" applyAlignment="1">
      <alignment horizontal="center" vertical="center" wrapText="1"/>
    </xf>
    <xf numFmtId="0" fontId="7" fillId="0" borderId="39" xfId="42" applyFont="1" applyBorder="1" applyAlignment="1">
      <alignment horizontal="center" vertical="center" wrapText="1"/>
    </xf>
    <xf numFmtId="0" fontId="7" fillId="0" borderId="56" xfId="42" applyFont="1" applyBorder="1" applyAlignment="1">
      <alignment horizontal="center" vertical="center" wrapText="1"/>
    </xf>
    <xf numFmtId="0" fontId="7" fillId="0" borderId="24" xfId="42" applyFont="1" applyBorder="1" applyAlignment="1">
      <alignment horizontal="center" vertical="center" wrapText="1"/>
    </xf>
    <xf numFmtId="0" fontId="7" fillId="0" borderId="43" xfId="42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0" fontId="7" fillId="0" borderId="84" xfId="42" applyFont="1" applyBorder="1" applyAlignment="1">
      <alignment horizontal="center" vertical="center" wrapText="1"/>
    </xf>
    <xf numFmtId="0" fontId="7" fillId="0" borderId="80" xfId="42" applyFont="1" applyBorder="1" applyAlignment="1">
      <alignment horizontal="center" vertical="center" wrapText="1"/>
    </xf>
    <xf numFmtId="0" fontId="7" fillId="0" borderId="69" xfId="42" applyFont="1" applyBorder="1" applyAlignment="1">
      <alignment horizontal="center" vertical="center" wrapText="1"/>
    </xf>
    <xf numFmtId="0" fontId="7" fillId="0" borderId="56" xfId="43" applyFont="1" applyBorder="1" applyAlignment="1">
      <alignment horizontal="center" vertical="center" textRotation="90" shrinkToFi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on" xfId="42"/>
    <cellStyle name="verticaly" xfId="43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Обычный" xfId="0" builtinId="0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2"/>
  <sheetViews>
    <sheetView workbookViewId="0">
      <selection activeCell="A9" sqref="A9"/>
    </sheetView>
  </sheetViews>
  <sheetFormatPr defaultRowHeight="12" x14ac:dyDescent="0.2"/>
  <cols>
    <col min="1" max="1" width="38.28515625" style="15" customWidth="1"/>
    <col min="2" max="2" width="8.140625" style="15" customWidth="1"/>
    <col min="3" max="3" width="3.7109375" style="15" customWidth="1"/>
    <col min="4" max="4" width="3.5703125" style="15" customWidth="1"/>
    <col min="5" max="5" width="3.7109375" style="15" customWidth="1"/>
    <col min="6" max="8" width="4.5703125" style="15" customWidth="1"/>
    <col min="9" max="11" width="4.85546875" style="15" customWidth="1"/>
    <col min="12" max="12" width="4.5703125" style="15" customWidth="1"/>
    <col min="13" max="13" width="3.140625" style="15" customWidth="1"/>
    <col min="14" max="14" width="1.85546875" style="15" bestFit="1" customWidth="1"/>
    <col min="15" max="15" width="3.28515625" style="15" customWidth="1"/>
    <col min="16" max="16" width="3.5703125" style="15" customWidth="1"/>
    <col min="17" max="17" width="1.85546875" style="15" bestFit="1" customWidth="1"/>
    <col min="18" max="18" width="4.7109375" style="15" customWidth="1"/>
    <col min="19" max="21" width="4.28515625" style="15" customWidth="1"/>
    <col min="22" max="22" width="4.5703125" style="15" customWidth="1"/>
    <col min="23" max="23" width="3.140625" style="15" bestFit="1" customWidth="1"/>
    <col min="24" max="24" width="4.140625" style="15" customWidth="1"/>
    <col min="25" max="25" width="3.85546875" style="15" customWidth="1"/>
    <col min="26" max="27" width="4.85546875" style="15" customWidth="1"/>
    <col min="28" max="28" width="4.28515625" style="15" customWidth="1"/>
    <col min="29" max="29" width="8" style="15" customWidth="1"/>
    <col min="30" max="16384" width="9.140625" style="15"/>
  </cols>
  <sheetData>
    <row r="1" spans="1:30" ht="13.5" customHeight="1" x14ac:dyDescent="0.2">
      <c r="D1" s="16"/>
      <c r="E1" s="16"/>
      <c r="F1" s="16"/>
      <c r="G1" s="16"/>
      <c r="H1" s="15" t="s">
        <v>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Y1" s="17"/>
      <c r="Z1" s="15" t="s">
        <v>1</v>
      </c>
      <c r="AB1" s="17"/>
    </row>
    <row r="2" spans="1:30" ht="13.5" customHeight="1" x14ac:dyDescent="0.2">
      <c r="B2" s="17"/>
      <c r="C2" s="17"/>
      <c r="D2" s="17"/>
      <c r="E2" s="17"/>
      <c r="F2" s="17"/>
      <c r="G2" s="17"/>
      <c r="H2" s="15" t="s">
        <v>2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Y2" s="17"/>
      <c r="Z2" s="15" t="s">
        <v>3</v>
      </c>
      <c r="AB2" s="17"/>
      <c r="AC2" s="17"/>
    </row>
    <row r="3" spans="1:30" ht="15" customHeight="1" x14ac:dyDescent="0.2">
      <c r="F3" s="18" t="s">
        <v>4</v>
      </c>
      <c r="G3" s="18"/>
      <c r="H3" s="18"/>
      <c r="I3" s="18"/>
      <c r="J3" s="18"/>
      <c r="K3" s="18"/>
      <c r="L3" s="18"/>
    </row>
    <row r="4" spans="1:30" ht="12.75" customHeight="1" x14ac:dyDescent="0.2">
      <c r="A4" s="14" t="s">
        <v>5</v>
      </c>
      <c r="B4" s="14"/>
      <c r="C4" s="17"/>
      <c r="D4" s="5" t="s">
        <v>34</v>
      </c>
      <c r="E4" s="4"/>
      <c r="F4" s="20"/>
      <c r="G4" s="20"/>
      <c r="H4" s="16" t="s">
        <v>22</v>
      </c>
      <c r="I4" s="21"/>
      <c r="J4" s="21"/>
      <c r="K4" s="21"/>
      <c r="Z4" s="14" t="s">
        <v>42</v>
      </c>
      <c r="AA4" s="14"/>
      <c r="AB4" s="14"/>
      <c r="AC4" s="14"/>
    </row>
    <row r="5" spans="1:30" x14ac:dyDescent="0.2">
      <c r="C5" s="17"/>
      <c r="D5" s="17"/>
      <c r="H5" s="16" t="s">
        <v>33</v>
      </c>
    </row>
    <row r="6" spans="1:30" ht="12" customHeight="1" thickBot="1" x14ac:dyDescent="0.25">
      <c r="H6" s="15" t="s">
        <v>74</v>
      </c>
      <c r="M6" s="13" t="s">
        <v>36</v>
      </c>
      <c r="N6" s="13"/>
      <c r="O6" s="13"/>
      <c r="P6" s="13"/>
      <c r="Q6" s="13"/>
      <c r="R6" s="13"/>
      <c r="S6" s="13"/>
      <c r="T6" s="13"/>
      <c r="U6" s="13"/>
      <c r="V6" s="13"/>
      <c r="W6" s="13"/>
      <c r="Z6" s="13" t="s">
        <v>77</v>
      </c>
      <c r="AA6" s="13"/>
      <c r="AB6" s="13"/>
      <c r="AC6" s="13"/>
    </row>
    <row r="7" spans="1:30" ht="37.5" customHeight="1" thickBot="1" x14ac:dyDescent="0.25">
      <c r="A7" s="12" t="s">
        <v>6</v>
      </c>
      <c r="B7" s="7" t="s">
        <v>24</v>
      </c>
      <c r="C7" s="10" t="s">
        <v>7</v>
      </c>
      <c r="D7" s="9"/>
      <c r="E7" s="9"/>
      <c r="F7" s="9"/>
      <c r="G7" s="8"/>
      <c r="H7" s="10" t="s">
        <v>73</v>
      </c>
      <c r="I7" s="9"/>
      <c r="J7" s="8"/>
      <c r="K7" s="10" t="s">
        <v>8</v>
      </c>
      <c r="L7" s="9"/>
      <c r="M7" s="9"/>
      <c r="N7" s="9"/>
      <c r="O7" s="9"/>
      <c r="P7" s="9"/>
      <c r="Q7" s="9"/>
      <c r="R7" s="9"/>
      <c r="S7" s="9"/>
      <c r="T7" s="8"/>
      <c r="U7" s="10" t="s">
        <v>9</v>
      </c>
      <c r="V7" s="9"/>
      <c r="W7" s="9"/>
      <c r="X7" s="9"/>
      <c r="Y7" s="9"/>
      <c r="Z7" s="9"/>
      <c r="AA7" s="9"/>
      <c r="AB7" s="8"/>
      <c r="AC7" s="12" t="s">
        <v>10</v>
      </c>
    </row>
    <row r="8" spans="1:30" ht="84" customHeight="1" thickBot="1" x14ac:dyDescent="0.25">
      <c r="A8" s="11"/>
      <c r="B8" s="6"/>
      <c r="C8" s="22" t="s">
        <v>11</v>
      </c>
      <c r="D8" s="23" t="s">
        <v>12</v>
      </c>
      <c r="E8" s="23" t="s">
        <v>13</v>
      </c>
      <c r="F8" s="28" t="s">
        <v>14</v>
      </c>
      <c r="G8" s="110" t="s">
        <v>44</v>
      </c>
      <c r="H8" s="24" t="s">
        <v>12</v>
      </c>
      <c r="I8" s="28" t="s">
        <v>14</v>
      </c>
      <c r="J8" s="23" t="s">
        <v>13</v>
      </c>
      <c r="K8" s="50" t="s">
        <v>40</v>
      </c>
      <c r="L8" s="28" t="s">
        <v>41</v>
      </c>
      <c r="M8" s="25" t="s">
        <v>12</v>
      </c>
      <c r="N8" s="26"/>
      <c r="O8" s="23" t="s">
        <v>13</v>
      </c>
      <c r="P8" s="25" t="s">
        <v>14</v>
      </c>
      <c r="Q8" s="27"/>
      <c r="R8" s="23" t="s">
        <v>15</v>
      </c>
      <c r="S8" s="28" t="s">
        <v>44</v>
      </c>
      <c r="T8" s="53" t="s">
        <v>16</v>
      </c>
      <c r="U8" s="50" t="s">
        <v>40</v>
      </c>
      <c r="V8" s="28" t="s">
        <v>41</v>
      </c>
      <c r="W8" s="28" t="s">
        <v>12</v>
      </c>
      <c r="X8" s="23" t="s">
        <v>13</v>
      </c>
      <c r="Y8" s="23" t="s">
        <v>14</v>
      </c>
      <c r="Z8" s="23" t="s">
        <v>15</v>
      </c>
      <c r="AA8" s="28" t="s">
        <v>44</v>
      </c>
      <c r="AB8" s="53" t="s">
        <v>16</v>
      </c>
      <c r="AC8" s="11"/>
      <c r="AD8" s="29"/>
    </row>
    <row r="9" spans="1:30" x14ac:dyDescent="0.2">
      <c r="A9" s="115" t="s">
        <v>76</v>
      </c>
      <c r="B9" s="33" t="s">
        <v>23</v>
      </c>
      <c r="C9" s="52">
        <f t="shared" ref="C9:C19" si="0">IF(SUM(D9,E9,F9,G9)&lt;&gt;0,SUM(D9,E9,F9,G9),"")</f>
        <v>56</v>
      </c>
      <c r="D9" s="59">
        <f t="shared" ref="D9:D19" si="1">IF(SUM(H9,M9,W9)&lt;&gt;0,SUM(H9,M9,W9),"")</f>
        <v>38</v>
      </c>
      <c r="E9" s="59" t="str">
        <f t="shared" ref="E9:E19" si="2">IF(SUM(I9,O9,X9)&lt;&gt;0,SUM(I9,O9,X9),"")</f>
        <v/>
      </c>
      <c r="F9" s="59">
        <f t="shared" ref="F9:F19" si="3">IF(SUM(J9,P9,Y9)&lt;&gt;0,SUM(J9,P9,Y9),"")</f>
        <v>18</v>
      </c>
      <c r="G9" s="54" t="str">
        <f t="shared" ref="G9:G19" si="4">IF(SUM(S9,AA9)&lt;&gt;0,SUM(S9,AA9),"")</f>
        <v/>
      </c>
      <c r="H9" s="52">
        <v>2</v>
      </c>
      <c r="I9" s="59"/>
      <c r="J9" s="67"/>
      <c r="K9" s="52"/>
      <c r="L9" s="57">
        <v>1</v>
      </c>
      <c r="M9" s="34">
        <v>18</v>
      </c>
      <c r="N9" s="58"/>
      <c r="O9" s="59"/>
      <c r="P9" s="34">
        <v>9</v>
      </c>
      <c r="Q9" s="58"/>
      <c r="R9" s="66" t="s">
        <v>17</v>
      </c>
      <c r="S9" s="61"/>
      <c r="T9" s="60"/>
      <c r="U9" s="61"/>
      <c r="V9" s="62">
        <v>2</v>
      </c>
      <c r="W9" s="58">
        <v>18</v>
      </c>
      <c r="X9" s="59"/>
      <c r="Y9" s="59">
        <v>9</v>
      </c>
      <c r="Z9" s="66" t="s">
        <v>31</v>
      </c>
      <c r="AA9" s="61"/>
      <c r="AB9" s="60"/>
      <c r="AC9" s="32" t="s">
        <v>72</v>
      </c>
    </row>
    <row r="10" spans="1:30" x14ac:dyDescent="0.2">
      <c r="A10" s="30" t="s">
        <v>71</v>
      </c>
      <c r="B10" s="31" t="s">
        <v>29</v>
      </c>
      <c r="C10" s="52">
        <f t="shared" si="0"/>
        <v>14</v>
      </c>
      <c r="D10" s="59" t="str">
        <f t="shared" si="1"/>
        <v/>
      </c>
      <c r="E10" s="59">
        <f t="shared" si="2"/>
        <v>2</v>
      </c>
      <c r="F10" s="59">
        <f t="shared" si="3"/>
        <v>12</v>
      </c>
      <c r="G10" s="54" t="str">
        <f t="shared" si="4"/>
        <v/>
      </c>
      <c r="H10" s="107"/>
      <c r="I10" s="109">
        <v>2</v>
      </c>
      <c r="J10" s="108"/>
      <c r="K10" s="107"/>
      <c r="L10" s="102">
        <v>1</v>
      </c>
      <c r="M10" s="101"/>
      <c r="N10" s="97"/>
      <c r="O10" s="96"/>
      <c r="P10" s="101">
        <v>6</v>
      </c>
      <c r="Q10" s="97"/>
      <c r="R10" s="100" t="s">
        <v>17</v>
      </c>
      <c r="S10" s="99"/>
      <c r="T10" s="106"/>
      <c r="U10" s="99"/>
      <c r="V10" s="98">
        <v>2</v>
      </c>
      <c r="W10" s="97"/>
      <c r="X10" s="96"/>
      <c r="Y10" s="96">
        <v>6</v>
      </c>
      <c r="Z10" s="95" t="s">
        <v>17</v>
      </c>
      <c r="AA10" s="94"/>
      <c r="AB10" s="93"/>
      <c r="AC10" s="46" t="s">
        <v>70</v>
      </c>
    </row>
    <row r="11" spans="1:30" x14ac:dyDescent="0.2">
      <c r="A11" s="56" t="s">
        <v>75</v>
      </c>
      <c r="B11" s="31" t="s">
        <v>28</v>
      </c>
      <c r="C11" s="52">
        <f>IF(SUM(D11,E11,F11,G11)&lt;&gt;0,SUM(D11,E11,F11,G11),"")</f>
        <v>8</v>
      </c>
      <c r="D11" s="59">
        <f>IF(SUM(H11,M11,W11)&lt;&gt;0,SUM(H11,M11,W11),"")</f>
        <v>4</v>
      </c>
      <c r="E11" s="59" t="str">
        <f>IF(SUM(I11,O11,X11)&lt;&gt;0,SUM(I11,O11,X11),"")</f>
        <v/>
      </c>
      <c r="F11" s="59">
        <f>IF(SUM(J11,P11,Y11)&lt;&gt;0,SUM(J11,P11,Y11),"")</f>
        <v>4</v>
      </c>
      <c r="G11" s="54" t="str">
        <f>IF(SUM(S11,AA11)&lt;&gt;0,SUM(S11,AA11),"")</f>
        <v/>
      </c>
      <c r="H11" s="107"/>
      <c r="I11" s="109"/>
      <c r="J11" s="108"/>
      <c r="K11" s="107"/>
      <c r="L11" s="102"/>
      <c r="M11" s="101">
        <v>2</v>
      </c>
      <c r="N11" s="97" t="s">
        <v>19</v>
      </c>
      <c r="O11" s="96"/>
      <c r="P11" s="101"/>
      <c r="Q11" s="97"/>
      <c r="R11" s="100"/>
      <c r="S11" s="99"/>
      <c r="T11" s="106"/>
      <c r="U11" s="99"/>
      <c r="V11" s="98"/>
      <c r="W11" s="97">
        <v>2</v>
      </c>
      <c r="X11" s="96"/>
      <c r="Y11" s="96">
        <v>4</v>
      </c>
      <c r="Z11" s="95" t="s">
        <v>17</v>
      </c>
      <c r="AA11" s="94"/>
      <c r="AB11" s="93"/>
      <c r="AC11" s="32" t="s">
        <v>45</v>
      </c>
    </row>
    <row r="12" spans="1:30" x14ac:dyDescent="0.2">
      <c r="A12" s="30" t="s">
        <v>69</v>
      </c>
      <c r="B12" s="31" t="s">
        <v>28</v>
      </c>
      <c r="C12" s="52">
        <f t="shared" si="0"/>
        <v>6</v>
      </c>
      <c r="D12" s="59">
        <f t="shared" si="1"/>
        <v>4</v>
      </c>
      <c r="E12" s="59" t="str">
        <f t="shared" si="2"/>
        <v/>
      </c>
      <c r="F12" s="59">
        <f t="shared" si="3"/>
        <v>2</v>
      </c>
      <c r="G12" s="54" t="str">
        <f t="shared" si="4"/>
        <v/>
      </c>
      <c r="H12" s="107"/>
      <c r="I12" s="109"/>
      <c r="J12" s="108"/>
      <c r="K12" s="107"/>
      <c r="L12" s="102"/>
      <c r="M12" s="101">
        <v>2</v>
      </c>
      <c r="N12" s="97" t="s">
        <v>19</v>
      </c>
      <c r="O12" s="96"/>
      <c r="P12" s="101"/>
      <c r="Q12" s="97"/>
      <c r="R12" s="100"/>
      <c r="S12" s="99"/>
      <c r="T12" s="106"/>
      <c r="U12" s="99"/>
      <c r="V12" s="98">
        <v>1</v>
      </c>
      <c r="W12" s="97">
        <v>2</v>
      </c>
      <c r="X12" s="96"/>
      <c r="Y12" s="96">
        <v>2</v>
      </c>
      <c r="Z12" s="95" t="s">
        <v>17</v>
      </c>
      <c r="AA12" s="94"/>
      <c r="AB12" s="93"/>
      <c r="AC12" s="32" t="s">
        <v>68</v>
      </c>
    </row>
    <row r="13" spans="1:30" x14ac:dyDescent="0.2">
      <c r="A13" s="68" t="s">
        <v>67</v>
      </c>
      <c r="B13" s="33" t="s">
        <v>66</v>
      </c>
      <c r="C13" s="52">
        <f t="shared" si="0"/>
        <v>30</v>
      </c>
      <c r="D13" s="59">
        <f t="shared" si="1"/>
        <v>14</v>
      </c>
      <c r="E13" s="59" t="str">
        <f t="shared" si="2"/>
        <v/>
      </c>
      <c r="F13" s="59">
        <f t="shared" si="3"/>
        <v>12</v>
      </c>
      <c r="G13" s="54">
        <f t="shared" si="4"/>
        <v>4</v>
      </c>
      <c r="H13" s="52">
        <v>2</v>
      </c>
      <c r="I13" s="59"/>
      <c r="J13" s="67"/>
      <c r="K13" s="65"/>
      <c r="L13" s="51">
        <v>1</v>
      </c>
      <c r="M13" s="35">
        <v>6</v>
      </c>
      <c r="N13" s="36"/>
      <c r="O13" s="37"/>
      <c r="P13" s="35">
        <v>6</v>
      </c>
      <c r="Q13" s="36"/>
      <c r="R13" s="38"/>
      <c r="S13" s="49">
        <v>2</v>
      </c>
      <c r="T13" s="39" t="s">
        <v>18</v>
      </c>
      <c r="U13" s="64"/>
      <c r="V13" s="40">
        <v>2</v>
      </c>
      <c r="W13" s="36">
        <v>6</v>
      </c>
      <c r="X13" s="37"/>
      <c r="Y13" s="37">
        <v>6</v>
      </c>
      <c r="Z13" s="38"/>
      <c r="AA13" s="49">
        <v>2</v>
      </c>
      <c r="AB13" s="39" t="s">
        <v>18</v>
      </c>
      <c r="AC13" s="32" t="s">
        <v>65</v>
      </c>
    </row>
    <row r="14" spans="1:30" x14ac:dyDescent="0.2">
      <c r="A14" s="68" t="s">
        <v>64</v>
      </c>
      <c r="B14" s="33" t="s">
        <v>63</v>
      </c>
      <c r="C14" s="52">
        <f t="shared" si="0"/>
        <v>8</v>
      </c>
      <c r="D14" s="59">
        <f t="shared" si="1"/>
        <v>4</v>
      </c>
      <c r="E14" s="59">
        <f t="shared" si="2"/>
        <v>2</v>
      </c>
      <c r="F14" s="59">
        <f t="shared" si="3"/>
        <v>2</v>
      </c>
      <c r="G14" s="54" t="str">
        <f t="shared" si="4"/>
        <v/>
      </c>
      <c r="H14" s="52"/>
      <c r="I14" s="59"/>
      <c r="J14" s="67"/>
      <c r="K14" s="52"/>
      <c r="L14" s="51"/>
      <c r="M14" s="35">
        <v>2</v>
      </c>
      <c r="N14" s="36" t="s">
        <v>19</v>
      </c>
      <c r="O14" s="37"/>
      <c r="P14" s="35"/>
      <c r="Q14" s="36"/>
      <c r="R14" s="38"/>
      <c r="S14" s="49"/>
      <c r="T14" s="39"/>
      <c r="U14" s="64">
        <v>1</v>
      </c>
      <c r="V14" s="40"/>
      <c r="W14" s="36">
        <v>2</v>
      </c>
      <c r="X14" s="37">
        <v>2</v>
      </c>
      <c r="Y14" s="37">
        <v>2</v>
      </c>
      <c r="Z14" s="41" t="s">
        <v>17</v>
      </c>
      <c r="AA14" s="69"/>
      <c r="AB14" s="39"/>
      <c r="AC14" s="32" t="s">
        <v>62</v>
      </c>
    </row>
    <row r="15" spans="1:30" x14ac:dyDescent="0.2">
      <c r="A15" s="68" t="s">
        <v>61</v>
      </c>
      <c r="B15" s="33" t="s">
        <v>27</v>
      </c>
      <c r="C15" s="52">
        <f t="shared" si="0"/>
        <v>10</v>
      </c>
      <c r="D15" s="59">
        <f t="shared" si="1"/>
        <v>4</v>
      </c>
      <c r="E15" s="59">
        <f t="shared" si="2"/>
        <v>4</v>
      </c>
      <c r="F15" s="59" t="str">
        <f t="shared" si="3"/>
        <v/>
      </c>
      <c r="G15" s="54">
        <f t="shared" si="4"/>
        <v>2</v>
      </c>
      <c r="H15" s="52">
        <v>2</v>
      </c>
      <c r="I15" s="37"/>
      <c r="J15" s="44"/>
      <c r="K15" s="63">
        <v>1</v>
      </c>
      <c r="L15" s="51"/>
      <c r="M15" s="35">
        <v>2</v>
      </c>
      <c r="N15" s="36"/>
      <c r="O15" s="37">
        <v>4</v>
      </c>
      <c r="P15" s="35"/>
      <c r="Q15" s="36"/>
      <c r="R15" s="38"/>
      <c r="S15" s="49">
        <v>2</v>
      </c>
      <c r="T15" s="39" t="s">
        <v>18</v>
      </c>
      <c r="U15" s="49"/>
      <c r="V15" s="40"/>
      <c r="W15" s="36"/>
      <c r="X15" s="37"/>
      <c r="Y15" s="37"/>
      <c r="Z15" s="38"/>
      <c r="AA15" s="49"/>
      <c r="AB15" s="39"/>
      <c r="AC15" s="32" t="s">
        <v>60</v>
      </c>
    </row>
    <row r="16" spans="1:30" ht="24" x14ac:dyDescent="0.2">
      <c r="A16" s="68" t="s">
        <v>59</v>
      </c>
      <c r="B16" s="33" t="s">
        <v>32</v>
      </c>
      <c r="C16" s="52">
        <f t="shared" si="0"/>
        <v>12</v>
      </c>
      <c r="D16" s="59">
        <f t="shared" si="1"/>
        <v>6</v>
      </c>
      <c r="E16" s="59">
        <f t="shared" si="2"/>
        <v>4</v>
      </c>
      <c r="F16" s="59" t="str">
        <f t="shared" si="3"/>
        <v/>
      </c>
      <c r="G16" s="54">
        <f t="shared" si="4"/>
        <v>2</v>
      </c>
      <c r="H16" s="52">
        <v>2</v>
      </c>
      <c r="I16" s="59"/>
      <c r="J16" s="67"/>
      <c r="K16" s="63"/>
      <c r="L16" s="51">
        <v>1</v>
      </c>
      <c r="M16" s="35">
        <v>2</v>
      </c>
      <c r="N16" s="36"/>
      <c r="O16" s="37">
        <v>2</v>
      </c>
      <c r="P16" s="35"/>
      <c r="Q16" s="36"/>
      <c r="R16" s="38" t="s">
        <v>17</v>
      </c>
      <c r="S16" s="49"/>
      <c r="T16" s="39"/>
      <c r="U16" s="64"/>
      <c r="V16" s="40">
        <v>2</v>
      </c>
      <c r="W16" s="36">
        <v>2</v>
      </c>
      <c r="X16" s="37">
        <v>2</v>
      </c>
      <c r="Y16" s="37"/>
      <c r="Z16" s="38"/>
      <c r="AA16" s="49">
        <v>2</v>
      </c>
      <c r="AB16" s="39" t="s">
        <v>18</v>
      </c>
      <c r="AC16" s="32" t="s">
        <v>58</v>
      </c>
    </row>
    <row r="17" spans="1:29" x14ac:dyDescent="0.2">
      <c r="A17" s="68" t="s">
        <v>57</v>
      </c>
      <c r="B17" s="33" t="s">
        <v>25</v>
      </c>
      <c r="C17" s="52">
        <f t="shared" si="0"/>
        <v>10</v>
      </c>
      <c r="D17" s="59">
        <f t="shared" si="1"/>
        <v>4</v>
      </c>
      <c r="E17" s="59" t="str">
        <f t="shared" si="2"/>
        <v/>
      </c>
      <c r="F17" s="59">
        <f t="shared" si="3"/>
        <v>6</v>
      </c>
      <c r="G17" s="54" t="str">
        <f t="shared" si="4"/>
        <v/>
      </c>
      <c r="H17" s="55">
        <v>2</v>
      </c>
      <c r="I17" s="37"/>
      <c r="J17" s="44"/>
      <c r="K17" s="55"/>
      <c r="L17" s="51">
        <v>1</v>
      </c>
      <c r="M17" s="35">
        <v>2</v>
      </c>
      <c r="N17" s="36"/>
      <c r="O17" s="37"/>
      <c r="P17" s="44">
        <v>2</v>
      </c>
      <c r="Q17" s="36"/>
      <c r="R17" s="38" t="s">
        <v>17</v>
      </c>
      <c r="S17" s="49"/>
      <c r="T17" s="39"/>
      <c r="U17" s="49"/>
      <c r="V17" s="40">
        <v>2</v>
      </c>
      <c r="W17" s="36"/>
      <c r="X17" s="37"/>
      <c r="Y17" s="37">
        <v>4</v>
      </c>
      <c r="Z17" s="41" t="s">
        <v>17</v>
      </c>
      <c r="AA17" s="69"/>
      <c r="AB17" s="45"/>
      <c r="AC17" s="46" t="s">
        <v>56</v>
      </c>
    </row>
    <row r="18" spans="1:29" ht="13.9" customHeight="1" x14ac:dyDescent="0.2">
      <c r="A18" s="68" t="s">
        <v>55</v>
      </c>
      <c r="B18" s="33" t="s">
        <v>32</v>
      </c>
      <c r="C18" s="52">
        <f t="shared" si="0"/>
        <v>10</v>
      </c>
      <c r="D18" s="59">
        <f t="shared" si="1"/>
        <v>6</v>
      </c>
      <c r="E18" s="59" t="str">
        <f t="shared" si="2"/>
        <v/>
      </c>
      <c r="F18" s="59">
        <f t="shared" si="3"/>
        <v>4</v>
      </c>
      <c r="G18" s="54" t="str">
        <f t="shared" si="4"/>
        <v/>
      </c>
      <c r="H18" s="55">
        <v>2</v>
      </c>
      <c r="I18" s="37"/>
      <c r="J18" s="44"/>
      <c r="K18" s="55"/>
      <c r="L18" s="51">
        <v>1</v>
      </c>
      <c r="M18" s="35">
        <v>2</v>
      </c>
      <c r="N18" s="36"/>
      <c r="O18" s="37"/>
      <c r="P18" s="44">
        <v>2</v>
      </c>
      <c r="Q18" s="36"/>
      <c r="R18" s="38" t="s">
        <v>31</v>
      </c>
      <c r="S18" s="49"/>
      <c r="T18" s="39"/>
      <c r="U18" s="40">
        <v>1</v>
      </c>
      <c r="V18" s="40"/>
      <c r="W18" s="36">
        <v>2</v>
      </c>
      <c r="X18" s="37"/>
      <c r="Y18" s="37">
        <v>2</v>
      </c>
      <c r="Z18" s="41" t="s">
        <v>31</v>
      </c>
      <c r="AA18" s="69"/>
      <c r="AB18" s="45"/>
      <c r="AC18" s="46" t="s">
        <v>20</v>
      </c>
    </row>
    <row r="19" spans="1:29" x14ac:dyDescent="0.2">
      <c r="A19" s="30" t="s">
        <v>54</v>
      </c>
      <c r="B19" s="105" t="s">
        <v>26</v>
      </c>
      <c r="C19" s="55">
        <f t="shared" si="0"/>
        <v>8</v>
      </c>
      <c r="D19" s="37">
        <f t="shared" si="1"/>
        <v>4</v>
      </c>
      <c r="E19" s="37" t="str">
        <f t="shared" si="2"/>
        <v/>
      </c>
      <c r="F19" s="37">
        <f t="shared" si="3"/>
        <v>2</v>
      </c>
      <c r="G19" s="33">
        <f t="shared" si="4"/>
        <v>2</v>
      </c>
      <c r="H19" s="103">
        <v>2</v>
      </c>
      <c r="I19" s="96"/>
      <c r="J19" s="104"/>
      <c r="K19" s="103"/>
      <c r="L19" s="102">
        <v>1</v>
      </c>
      <c r="M19" s="101">
        <v>2</v>
      </c>
      <c r="N19" s="97"/>
      <c r="O19" s="96"/>
      <c r="P19" s="101">
        <v>2</v>
      </c>
      <c r="Q19" s="97"/>
      <c r="R19" s="100"/>
      <c r="S19" s="49">
        <v>2</v>
      </c>
      <c r="T19" s="39" t="s">
        <v>18</v>
      </c>
      <c r="U19" s="99"/>
      <c r="V19" s="98"/>
      <c r="W19" s="97"/>
      <c r="X19" s="96"/>
      <c r="Y19" s="96"/>
      <c r="Z19" s="95"/>
      <c r="AA19" s="94"/>
      <c r="AB19" s="93"/>
      <c r="AC19" s="46" t="s">
        <v>20</v>
      </c>
    </row>
    <row r="20" spans="1:29" ht="12.75" x14ac:dyDescent="0.2">
      <c r="A20" s="68" t="s">
        <v>53</v>
      </c>
      <c r="B20" s="46" t="s">
        <v>51</v>
      </c>
      <c r="C20" s="73"/>
      <c r="D20" s="72"/>
      <c r="E20" s="72"/>
      <c r="F20" s="72"/>
      <c r="G20" s="92"/>
      <c r="H20" s="43"/>
      <c r="I20" s="37"/>
      <c r="J20" s="44"/>
      <c r="K20" s="63"/>
      <c r="L20" s="51"/>
      <c r="M20" s="35"/>
      <c r="N20" s="36"/>
      <c r="O20" s="37"/>
      <c r="P20" s="44"/>
      <c r="Q20" s="36"/>
      <c r="R20" s="38"/>
      <c r="S20" s="49"/>
      <c r="T20" s="39"/>
      <c r="U20" s="49"/>
      <c r="V20" s="40"/>
      <c r="W20" s="36"/>
      <c r="X20" s="37"/>
      <c r="Y20" s="37"/>
      <c r="Z20" s="41" t="s">
        <v>50</v>
      </c>
      <c r="AA20" s="69"/>
      <c r="AB20" s="45"/>
      <c r="AC20" s="46" t="s">
        <v>20</v>
      </c>
    </row>
    <row r="21" spans="1:29" ht="12.75" x14ac:dyDescent="0.2">
      <c r="A21" s="68" t="s">
        <v>52</v>
      </c>
      <c r="B21" s="46" t="s">
        <v>51</v>
      </c>
      <c r="C21" s="73"/>
      <c r="D21" s="72"/>
      <c r="E21" s="72"/>
      <c r="F21" s="72"/>
      <c r="G21" s="92"/>
      <c r="H21" s="43"/>
      <c r="I21" s="37"/>
      <c r="J21" s="44"/>
      <c r="K21" s="63"/>
      <c r="L21" s="51"/>
      <c r="M21" s="35"/>
      <c r="N21" s="36"/>
      <c r="O21" s="37"/>
      <c r="P21" s="44"/>
      <c r="Q21" s="36"/>
      <c r="R21" s="38"/>
      <c r="S21" s="49"/>
      <c r="T21" s="39"/>
      <c r="U21" s="49"/>
      <c r="V21" s="40"/>
      <c r="W21" s="36"/>
      <c r="X21" s="37"/>
      <c r="Y21" s="37"/>
      <c r="Z21" s="41" t="s">
        <v>50</v>
      </c>
      <c r="AA21" s="69"/>
      <c r="AB21" s="45"/>
      <c r="AC21" s="46" t="s">
        <v>20</v>
      </c>
    </row>
    <row r="22" spans="1:29" ht="12.75" x14ac:dyDescent="0.2">
      <c r="A22" s="68" t="s">
        <v>49</v>
      </c>
      <c r="B22" s="33" t="s">
        <v>23</v>
      </c>
      <c r="C22" s="73"/>
      <c r="D22" s="72"/>
      <c r="E22" s="72"/>
      <c r="F22" s="72"/>
      <c r="G22" s="92"/>
      <c r="H22" s="43"/>
      <c r="I22" s="37"/>
      <c r="J22" s="44"/>
      <c r="K22" s="63"/>
      <c r="L22" s="51"/>
      <c r="M22" s="35"/>
      <c r="N22" s="36"/>
      <c r="O22" s="37"/>
      <c r="P22" s="44"/>
      <c r="Q22" s="36"/>
      <c r="R22" s="38"/>
      <c r="S22" s="49"/>
      <c r="T22" s="39"/>
      <c r="U22" s="49"/>
      <c r="V22" s="40"/>
      <c r="W22" s="36" t="s">
        <v>46</v>
      </c>
      <c r="X22" s="37"/>
      <c r="Y22" s="37"/>
      <c r="Z22" s="41"/>
      <c r="AA22" s="69"/>
      <c r="AB22" s="45"/>
      <c r="AC22" s="46" t="s">
        <v>43</v>
      </c>
    </row>
    <row r="23" spans="1:29" ht="12.75" x14ac:dyDescent="0.2">
      <c r="A23" s="68" t="s">
        <v>48</v>
      </c>
      <c r="B23" s="31" t="s">
        <v>29</v>
      </c>
      <c r="C23" s="73"/>
      <c r="D23" s="72"/>
      <c r="E23" s="72"/>
      <c r="F23" s="72"/>
      <c r="G23" s="92"/>
      <c r="H23" s="43"/>
      <c r="I23" s="37"/>
      <c r="J23" s="44"/>
      <c r="K23" s="63"/>
      <c r="L23" s="51"/>
      <c r="M23" s="35"/>
      <c r="N23" s="36"/>
      <c r="O23" s="37"/>
      <c r="P23" s="44"/>
      <c r="Q23" s="36"/>
      <c r="R23" s="38"/>
      <c r="S23" s="49"/>
      <c r="T23" s="39"/>
      <c r="U23" s="49"/>
      <c r="V23" s="40"/>
      <c r="W23" s="36" t="s">
        <v>46</v>
      </c>
      <c r="X23" s="37"/>
      <c r="Y23" s="37"/>
      <c r="Z23" s="41"/>
      <c r="AA23" s="69"/>
      <c r="AB23" s="45"/>
      <c r="AC23" s="46" t="s">
        <v>35</v>
      </c>
    </row>
    <row r="24" spans="1:29" ht="13.5" thickBot="1" x14ac:dyDescent="0.25">
      <c r="A24" s="78" t="s">
        <v>47</v>
      </c>
      <c r="B24" s="114" t="s">
        <v>30</v>
      </c>
      <c r="C24" s="113"/>
      <c r="D24" s="112"/>
      <c r="E24" s="112"/>
      <c r="F24" s="112"/>
      <c r="G24" s="111"/>
      <c r="H24" s="79"/>
      <c r="I24" s="84"/>
      <c r="J24" s="85"/>
      <c r="K24" s="80"/>
      <c r="L24" s="81"/>
      <c r="M24" s="82"/>
      <c r="N24" s="83"/>
      <c r="O24" s="84"/>
      <c r="P24" s="85"/>
      <c r="Q24" s="83"/>
      <c r="R24" s="71"/>
      <c r="S24" s="86"/>
      <c r="T24" s="87"/>
      <c r="U24" s="86"/>
      <c r="V24" s="88"/>
      <c r="W24" s="83" t="s">
        <v>46</v>
      </c>
      <c r="X24" s="84"/>
      <c r="Y24" s="84"/>
      <c r="Z24" s="89"/>
      <c r="AA24" s="90"/>
      <c r="AB24" s="91"/>
      <c r="AC24" s="42" t="s">
        <v>20</v>
      </c>
    </row>
    <row r="25" spans="1:29" ht="12.75" x14ac:dyDescent="0.2">
      <c r="A25" s="74"/>
      <c r="C25" s="48"/>
      <c r="D25" s="48"/>
      <c r="E25" s="48"/>
      <c r="F25" s="48"/>
      <c r="G25" s="48"/>
      <c r="K25" s="75"/>
      <c r="L25" s="75"/>
      <c r="R25" s="76"/>
      <c r="S25" s="76"/>
      <c r="T25" s="76"/>
      <c r="U25" s="76"/>
      <c r="V25" s="75"/>
      <c r="Z25" s="77"/>
      <c r="AA25" s="77"/>
      <c r="AB25" s="77"/>
    </row>
    <row r="26" spans="1:29" ht="12.75" x14ac:dyDescent="0.2">
      <c r="A26" s="19" t="s">
        <v>21</v>
      </c>
      <c r="E26" s="18" t="s">
        <v>37</v>
      </c>
      <c r="F26" s="17"/>
      <c r="G26" s="17"/>
      <c r="T26" s="47" t="s">
        <v>38</v>
      </c>
      <c r="U26" s="19"/>
      <c r="AB26" s="48" t="s">
        <v>39</v>
      </c>
    </row>
    <row r="31" spans="1:29" ht="12.75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</row>
    <row r="32" spans="1:29" ht="12.75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</row>
    <row r="33" spans="2:39" ht="12.75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</row>
    <row r="34" spans="2:39" ht="12.75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</row>
    <row r="35" spans="2:39" ht="12.75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</row>
    <row r="36" spans="2:39" ht="58.5" customHeight="1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</row>
    <row r="37" spans="2:39" ht="12.75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</row>
    <row r="38" spans="2:39" ht="12.75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</row>
    <row r="39" spans="2:39" ht="12.75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</row>
    <row r="40" spans="2:39" ht="12.75" x14ac:dyDescent="0.2">
      <c r="AD40" s="70"/>
      <c r="AE40" s="70"/>
      <c r="AF40" s="70"/>
      <c r="AG40" s="70"/>
      <c r="AH40" s="70"/>
      <c r="AI40" s="70"/>
      <c r="AJ40" s="70"/>
      <c r="AK40" s="70"/>
      <c r="AL40" s="70"/>
      <c r="AM40" s="70"/>
    </row>
    <row r="41" spans="2:39" ht="12.75" x14ac:dyDescent="0.2">
      <c r="AD41" s="70"/>
      <c r="AE41" s="70"/>
      <c r="AF41" s="70"/>
      <c r="AG41" s="70"/>
      <c r="AH41" s="70"/>
      <c r="AI41" s="70"/>
      <c r="AJ41" s="70"/>
      <c r="AK41" s="70"/>
      <c r="AL41" s="70"/>
      <c r="AM41" s="70"/>
    </row>
    <row r="42" spans="2:39" ht="12.75" x14ac:dyDescent="0.2">
      <c r="AD42" s="70"/>
      <c r="AE42" s="70"/>
      <c r="AF42" s="70"/>
      <c r="AG42" s="70"/>
      <c r="AH42" s="70"/>
      <c r="AI42" s="70"/>
      <c r="AJ42" s="70"/>
      <c r="AK42" s="70"/>
      <c r="AL42" s="70"/>
      <c r="AM42" s="70"/>
    </row>
  </sheetData>
  <mergeCells count="12">
    <mergeCell ref="A7:A8"/>
    <mergeCell ref="B7:B8"/>
    <mergeCell ref="A4:B4"/>
    <mergeCell ref="D4:E4"/>
    <mergeCell ref="H7:J7"/>
    <mergeCell ref="C7:G7"/>
    <mergeCell ref="Z4:AC4"/>
    <mergeCell ref="M6:W6"/>
    <mergeCell ref="Z6:AC6"/>
    <mergeCell ref="AC7:AC8"/>
    <mergeCell ref="U7:AB7"/>
    <mergeCell ref="K7:T7"/>
  </mergeCells>
  <pageMargins left="0.75" right="0.75" top="1" bottom="1" header="0.5" footer="0.5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70" zoomScaleNormal="70" workbookViewId="0">
      <selection activeCell="I22" sqref="I22:I24"/>
    </sheetView>
  </sheetViews>
  <sheetFormatPr defaultRowHeight="15.75" customHeight="1" x14ac:dyDescent="0.2"/>
  <cols>
    <col min="1" max="1" width="5" style="157" customWidth="1"/>
    <col min="2" max="2" width="46.28515625" style="157" customWidth="1"/>
    <col min="3" max="3" width="6.5703125" style="157" customWidth="1"/>
    <col min="4" max="8" width="6" style="157" customWidth="1"/>
    <col min="9" max="9" width="7.28515625" style="157" customWidth="1"/>
    <col min="10" max="10" width="6" style="157" customWidth="1"/>
    <col min="11" max="11" width="4.28515625" style="157" customWidth="1"/>
    <col min="12" max="12" width="10.28515625" style="157" customWidth="1"/>
    <col min="13" max="16" width="6" style="157" customWidth="1"/>
    <col min="17" max="17" width="6.7109375" style="157" customWidth="1"/>
    <col min="18" max="18" width="6" style="157" customWidth="1"/>
    <col min="19" max="19" width="4" style="157" customWidth="1"/>
    <col min="20" max="20" width="10.140625" style="157" customWidth="1"/>
    <col min="21" max="21" width="9.28515625" style="157" customWidth="1"/>
    <col min="22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196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29.2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197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198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2" t="s">
        <v>91</v>
      </c>
      <c r="V8" s="170" t="s">
        <v>92</v>
      </c>
    </row>
    <row r="9" spans="1:27" ht="12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"/>
      <c r="V9" s="171"/>
    </row>
    <row r="10" spans="1:27" ht="16.5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69"/>
      <c r="V10" s="172"/>
    </row>
    <row r="11" spans="1:27" ht="31.5" x14ac:dyDescent="0.2">
      <c r="A11" s="141">
        <v>1</v>
      </c>
      <c r="B11" s="142" t="s">
        <v>199</v>
      </c>
      <c r="C11" s="143">
        <v>144</v>
      </c>
      <c r="D11" s="144">
        <v>4</v>
      </c>
      <c r="E11" s="132">
        <v>4</v>
      </c>
      <c r="F11" s="145"/>
      <c r="G11" s="145">
        <v>4</v>
      </c>
      <c r="H11" s="145"/>
      <c r="I11" s="145">
        <f>SUM(E11:H11)</f>
        <v>8</v>
      </c>
      <c r="J11" s="145" t="s">
        <v>99</v>
      </c>
      <c r="K11" s="146"/>
      <c r="L11" s="168" t="s">
        <v>121</v>
      </c>
      <c r="M11" s="132"/>
      <c r="N11" s="145"/>
      <c r="O11" s="145"/>
      <c r="P11" s="145"/>
      <c r="Q11" s="145"/>
      <c r="R11" s="145"/>
      <c r="S11" s="146"/>
      <c r="T11" s="142"/>
      <c r="U11" s="142" t="s">
        <v>43</v>
      </c>
      <c r="V11" s="148" t="s">
        <v>200</v>
      </c>
    </row>
    <row r="12" spans="1:27" x14ac:dyDescent="0.2">
      <c r="A12" s="128">
        <v>2</v>
      </c>
      <c r="B12" s="129" t="s">
        <v>71</v>
      </c>
      <c r="C12" s="130">
        <v>108</v>
      </c>
      <c r="D12" s="131">
        <v>3</v>
      </c>
      <c r="E12" s="149"/>
      <c r="F12" s="150"/>
      <c r="G12" s="150">
        <v>6</v>
      </c>
      <c r="H12" s="150">
        <v>2</v>
      </c>
      <c r="I12" s="145">
        <f t="shared" ref="I12:I26" si="0">SUM(E12:H12)</f>
        <v>8</v>
      </c>
      <c r="J12" s="145" t="s">
        <v>99</v>
      </c>
      <c r="K12" s="152"/>
      <c r="L12" s="147" t="s">
        <v>106</v>
      </c>
      <c r="M12" s="149"/>
      <c r="N12" s="150"/>
      <c r="O12" s="150"/>
      <c r="P12" s="150"/>
      <c r="Q12" s="145"/>
      <c r="R12" s="150"/>
      <c r="S12" s="152"/>
      <c r="T12" s="129"/>
      <c r="U12" s="129" t="s">
        <v>201</v>
      </c>
      <c r="V12" s="133" t="s">
        <v>202</v>
      </c>
    </row>
    <row r="13" spans="1:27" x14ac:dyDescent="0.2">
      <c r="A13" s="128">
        <v>3</v>
      </c>
      <c r="B13" s="129" t="s">
        <v>105</v>
      </c>
      <c r="C13" s="130">
        <v>108</v>
      </c>
      <c r="D13" s="131">
        <v>3</v>
      </c>
      <c r="E13" s="149">
        <v>2</v>
      </c>
      <c r="F13" s="150"/>
      <c r="G13" s="150"/>
      <c r="H13" s="150"/>
      <c r="I13" s="145">
        <f t="shared" si="0"/>
        <v>2</v>
      </c>
      <c r="J13" s="150"/>
      <c r="K13" s="152"/>
      <c r="L13" s="129"/>
      <c r="M13" s="149">
        <v>4</v>
      </c>
      <c r="N13" s="150">
        <v>2</v>
      </c>
      <c r="O13" s="150">
        <v>2</v>
      </c>
      <c r="P13" s="150"/>
      <c r="Q13" s="145">
        <f t="shared" ref="Q13:Q28" si="1">SUM(M13:P13)</f>
        <v>8</v>
      </c>
      <c r="R13" s="145" t="s">
        <v>99</v>
      </c>
      <c r="S13" s="152"/>
      <c r="T13" s="147" t="s">
        <v>100</v>
      </c>
      <c r="U13" s="129" t="s">
        <v>107</v>
      </c>
      <c r="V13" s="133" t="s">
        <v>203</v>
      </c>
    </row>
    <row r="14" spans="1:27" x14ac:dyDescent="0.2">
      <c r="A14" s="128">
        <v>4</v>
      </c>
      <c r="B14" s="129" t="s">
        <v>109</v>
      </c>
      <c r="C14" s="130"/>
      <c r="D14" s="131"/>
      <c r="E14" s="149"/>
      <c r="F14" s="150"/>
      <c r="G14" s="150"/>
      <c r="H14" s="150"/>
      <c r="I14" s="145"/>
      <c r="J14" s="150"/>
      <c r="K14" s="152"/>
      <c r="L14" s="129"/>
      <c r="M14" s="149">
        <v>2</v>
      </c>
      <c r="N14" s="150"/>
      <c r="O14" s="150"/>
      <c r="P14" s="150"/>
      <c r="Q14" s="145">
        <f t="shared" si="1"/>
        <v>2</v>
      </c>
      <c r="R14" s="150"/>
      <c r="S14" s="152"/>
      <c r="T14" s="129"/>
      <c r="U14" s="129" t="s">
        <v>45</v>
      </c>
      <c r="V14" s="133" t="s">
        <v>181</v>
      </c>
    </row>
    <row r="15" spans="1:27" x14ac:dyDescent="0.2">
      <c r="A15" s="128">
        <v>5</v>
      </c>
      <c r="B15" s="129" t="s">
        <v>204</v>
      </c>
      <c r="C15" s="130">
        <v>72</v>
      </c>
      <c r="D15" s="131">
        <v>2</v>
      </c>
      <c r="E15" s="149">
        <v>2</v>
      </c>
      <c r="F15" s="150"/>
      <c r="G15" s="150"/>
      <c r="H15" s="150"/>
      <c r="I15" s="145">
        <f t="shared" si="0"/>
        <v>2</v>
      </c>
      <c r="J15" s="150"/>
      <c r="K15" s="152"/>
      <c r="L15" s="129"/>
      <c r="M15" s="149">
        <v>2</v>
      </c>
      <c r="N15" s="150"/>
      <c r="O15" s="150">
        <v>2</v>
      </c>
      <c r="P15" s="150"/>
      <c r="Q15" s="145">
        <f t="shared" si="1"/>
        <v>4</v>
      </c>
      <c r="R15" s="145" t="s">
        <v>99</v>
      </c>
      <c r="S15" s="152"/>
      <c r="T15" s="147" t="s">
        <v>100</v>
      </c>
      <c r="U15" s="129" t="s">
        <v>45</v>
      </c>
      <c r="V15" s="133" t="s">
        <v>203</v>
      </c>
    </row>
    <row r="16" spans="1:27" x14ac:dyDescent="0.2">
      <c r="A16" s="128">
        <v>6</v>
      </c>
      <c r="B16" s="129" t="s">
        <v>67</v>
      </c>
      <c r="C16" s="130">
        <v>144</v>
      </c>
      <c r="D16" s="131">
        <v>4</v>
      </c>
      <c r="E16" s="149">
        <v>4</v>
      </c>
      <c r="F16" s="150"/>
      <c r="G16" s="150">
        <v>2</v>
      </c>
      <c r="H16" s="150"/>
      <c r="I16" s="145">
        <f t="shared" si="0"/>
        <v>6</v>
      </c>
      <c r="J16" s="151" t="s">
        <v>103</v>
      </c>
      <c r="K16" s="152"/>
      <c r="L16" s="147" t="s">
        <v>100</v>
      </c>
      <c r="M16" s="149"/>
      <c r="N16" s="150"/>
      <c r="O16" s="150"/>
      <c r="P16" s="150"/>
      <c r="Q16" s="145"/>
      <c r="R16" s="150"/>
      <c r="S16" s="152"/>
      <c r="T16" s="129"/>
      <c r="U16" s="129" t="s">
        <v>65</v>
      </c>
      <c r="V16" s="133" t="s">
        <v>202</v>
      </c>
    </row>
    <row r="17" spans="1:25" x14ac:dyDescent="0.2">
      <c r="A17" s="128">
        <v>7</v>
      </c>
      <c r="B17" s="129" t="s">
        <v>64</v>
      </c>
      <c r="C17" s="130">
        <v>288</v>
      </c>
      <c r="D17" s="131">
        <v>8</v>
      </c>
      <c r="E17" s="149">
        <v>2</v>
      </c>
      <c r="F17" s="150">
        <v>2</v>
      </c>
      <c r="G17" s="150">
        <v>2</v>
      </c>
      <c r="H17" s="150">
        <v>2</v>
      </c>
      <c r="I17" s="145">
        <f t="shared" si="0"/>
        <v>8</v>
      </c>
      <c r="J17" s="145" t="s">
        <v>99</v>
      </c>
      <c r="K17" s="152"/>
      <c r="L17" s="147" t="s">
        <v>106</v>
      </c>
      <c r="M17" s="149">
        <v>2</v>
      </c>
      <c r="N17" s="150">
        <v>2</v>
      </c>
      <c r="O17" s="150">
        <v>2</v>
      </c>
      <c r="P17" s="150">
        <v>2</v>
      </c>
      <c r="Q17" s="145">
        <f t="shared" si="1"/>
        <v>8</v>
      </c>
      <c r="R17" s="145" t="s">
        <v>99</v>
      </c>
      <c r="S17" s="152"/>
      <c r="T17" s="147" t="s">
        <v>106</v>
      </c>
      <c r="U17" s="129" t="s">
        <v>205</v>
      </c>
      <c r="V17" s="133" t="s">
        <v>206</v>
      </c>
    </row>
    <row r="18" spans="1:25" x14ac:dyDescent="0.2">
      <c r="A18" s="128">
        <v>8</v>
      </c>
      <c r="B18" s="129" t="s">
        <v>207</v>
      </c>
      <c r="C18" s="130">
        <v>252</v>
      </c>
      <c r="D18" s="131">
        <v>7</v>
      </c>
      <c r="E18" s="149">
        <v>2</v>
      </c>
      <c r="F18" s="150"/>
      <c r="G18" s="150"/>
      <c r="H18" s="150"/>
      <c r="I18" s="145">
        <f t="shared" si="0"/>
        <v>2</v>
      </c>
      <c r="J18" s="150"/>
      <c r="K18" s="152"/>
      <c r="L18" s="129"/>
      <c r="M18" s="149">
        <v>2</v>
      </c>
      <c r="N18" s="150">
        <v>2</v>
      </c>
      <c r="O18" s="150">
        <v>2</v>
      </c>
      <c r="P18" s="150">
        <v>2</v>
      </c>
      <c r="Q18" s="145">
        <f t="shared" si="1"/>
        <v>8</v>
      </c>
      <c r="R18" s="151" t="s">
        <v>103</v>
      </c>
      <c r="S18" s="152"/>
      <c r="T18" s="147" t="s">
        <v>106</v>
      </c>
      <c r="U18" s="129" t="s">
        <v>159</v>
      </c>
      <c r="V18" s="133" t="s">
        <v>203</v>
      </c>
    </row>
    <row r="19" spans="1:25" ht="31.5" x14ac:dyDescent="0.2">
      <c r="A19" s="128">
        <v>9</v>
      </c>
      <c r="B19" s="129" t="s">
        <v>57</v>
      </c>
      <c r="C19" s="130">
        <v>72</v>
      </c>
      <c r="D19" s="131">
        <v>2</v>
      </c>
      <c r="E19" s="149"/>
      <c r="F19" s="150"/>
      <c r="G19" s="150">
        <v>4</v>
      </c>
      <c r="H19" s="150"/>
      <c r="I19" s="145">
        <f t="shared" si="0"/>
        <v>4</v>
      </c>
      <c r="J19" s="145" t="s">
        <v>99</v>
      </c>
      <c r="K19" s="152"/>
      <c r="L19" s="147" t="s">
        <v>100</v>
      </c>
      <c r="M19" s="149"/>
      <c r="N19" s="150"/>
      <c r="O19" s="150"/>
      <c r="P19" s="150"/>
      <c r="Q19" s="145"/>
      <c r="R19" s="150"/>
      <c r="S19" s="152"/>
      <c r="T19" s="129"/>
      <c r="U19" s="129" t="s">
        <v>56</v>
      </c>
      <c r="V19" s="133" t="s">
        <v>202</v>
      </c>
    </row>
    <row r="20" spans="1:25" x14ac:dyDescent="0.2">
      <c r="A20" s="128">
        <v>10</v>
      </c>
      <c r="B20" s="129" t="s">
        <v>208</v>
      </c>
      <c r="C20" s="130">
        <v>252</v>
      </c>
      <c r="D20" s="131">
        <v>7</v>
      </c>
      <c r="E20" s="149">
        <v>2</v>
      </c>
      <c r="F20" s="150"/>
      <c r="G20" s="150">
        <v>2</v>
      </c>
      <c r="H20" s="150"/>
      <c r="I20" s="145">
        <f t="shared" si="0"/>
        <v>4</v>
      </c>
      <c r="J20" s="151" t="s">
        <v>103</v>
      </c>
      <c r="K20" s="152"/>
      <c r="L20" s="147" t="s">
        <v>100</v>
      </c>
      <c r="M20" s="149">
        <v>2</v>
      </c>
      <c r="N20" s="150"/>
      <c r="O20" s="150">
        <v>2</v>
      </c>
      <c r="P20" s="150">
        <v>2</v>
      </c>
      <c r="Q20" s="145">
        <f t="shared" si="1"/>
        <v>6</v>
      </c>
      <c r="R20" s="145" t="s">
        <v>99</v>
      </c>
      <c r="S20" s="152"/>
      <c r="T20" s="147" t="s">
        <v>106</v>
      </c>
      <c r="U20" s="129" t="s">
        <v>35</v>
      </c>
      <c r="V20" s="133" t="s">
        <v>209</v>
      </c>
    </row>
    <row r="21" spans="1:25" ht="31.5" x14ac:dyDescent="0.2">
      <c r="A21" s="128">
        <v>11</v>
      </c>
      <c r="B21" s="129" t="s">
        <v>183</v>
      </c>
      <c r="C21" s="130">
        <v>108</v>
      </c>
      <c r="D21" s="131">
        <v>3</v>
      </c>
      <c r="E21" s="149">
        <v>2</v>
      </c>
      <c r="F21" s="150"/>
      <c r="G21" s="150"/>
      <c r="H21" s="150"/>
      <c r="I21" s="145">
        <f t="shared" si="0"/>
        <v>2</v>
      </c>
      <c r="J21" s="150"/>
      <c r="K21" s="152"/>
      <c r="L21" s="129"/>
      <c r="M21" s="149">
        <v>2</v>
      </c>
      <c r="N21" s="150"/>
      <c r="O21" s="150">
        <v>2</v>
      </c>
      <c r="P21" s="150"/>
      <c r="Q21" s="145">
        <f t="shared" si="1"/>
        <v>4</v>
      </c>
      <c r="R21" s="145" t="s">
        <v>99</v>
      </c>
      <c r="S21" s="152"/>
      <c r="T21" s="154" t="s">
        <v>121</v>
      </c>
      <c r="U21" s="129" t="s">
        <v>35</v>
      </c>
      <c r="V21" s="133" t="s">
        <v>184</v>
      </c>
    </row>
    <row r="22" spans="1:25" x14ac:dyDescent="0.2">
      <c r="A22" s="128">
        <v>12</v>
      </c>
      <c r="B22" s="129" t="s">
        <v>185</v>
      </c>
      <c r="C22" s="130"/>
      <c r="D22" s="131"/>
      <c r="E22" s="149"/>
      <c r="F22" s="150"/>
      <c r="G22" s="150"/>
      <c r="H22" s="150"/>
      <c r="I22" s="145"/>
      <c r="J22" s="150"/>
      <c r="K22" s="152"/>
      <c r="L22" s="129"/>
      <c r="M22" s="149">
        <v>2</v>
      </c>
      <c r="N22" s="150"/>
      <c r="O22" s="150"/>
      <c r="P22" s="150"/>
      <c r="Q22" s="145">
        <f t="shared" si="1"/>
        <v>2</v>
      </c>
      <c r="R22" s="150"/>
      <c r="S22" s="152"/>
      <c r="T22" s="129"/>
      <c r="U22" s="129" t="s">
        <v>186</v>
      </c>
      <c r="V22" s="133" t="s">
        <v>181</v>
      </c>
    </row>
    <row r="23" spans="1:25" ht="31.5" x14ac:dyDescent="0.2">
      <c r="A23" s="128">
        <v>13</v>
      </c>
      <c r="B23" s="129" t="s">
        <v>187</v>
      </c>
      <c r="C23" s="130"/>
      <c r="D23" s="131"/>
      <c r="E23" s="149"/>
      <c r="F23" s="150"/>
      <c r="G23" s="150"/>
      <c r="H23" s="150"/>
      <c r="I23" s="145"/>
      <c r="J23" s="150"/>
      <c r="K23" s="152"/>
      <c r="L23" s="129"/>
      <c r="M23" s="149">
        <v>2</v>
      </c>
      <c r="N23" s="150"/>
      <c r="O23" s="150"/>
      <c r="P23" s="150"/>
      <c r="Q23" s="145">
        <f t="shared" si="1"/>
        <v>2</v>
      </c>
      <c r="R23" s="150"/>
      <c r="S23" s="152"/>
      <c r="T23" s="129"/>
      <c r="U23" s="129" t="s">
        <v>20</v>
      </c>
      <c r="V23" s="133" t="s">
        <v>181</v>
      </c>
    </row>
    <row r="24" spans="1:25" ht="33" customHeight="1" x14ac:dyDescent="0.2">
      <c r="A24" s="128">
        <v>14</v>
      </c>
      <c r="B24" s="129" t="s">
        <v>188</v>
      </c>
      <c r="C24" s="130"/>
      <c r="D24" s="131"/>
      <c r="E24" s="149"/>
      <c r="F24" s="150"/>
      <c r="G24" s="150"/>
      <c r="H24" s="150"/>
      <c r="I24" s="145"/>
      <c r="J24" s="150"/>
      <c r="K24" s="152"/>
      <c r="L24" s="129"/>
      <c r="M24" s="149">
        <v>2</v>
      </c>
      <c r="N24" s="150"/>
      <c r="O24" s="150"/>
      <c r="P24" s="150"/>
      <c r="Q24" s="145">
        <f t="shared" si="1"/>
        <v>2</v>
      </c>
      <c r="R24" s="150"/>
      <c r="S24" s="152"/>
      <c r="T24" s="129"/>
      <c r="U24" s="129" t="s">
        <v>20</v>
      </c>
      <c r="V24" s="133" t="s">
        <v>181</v>
      </c>
    </row>
    <row r="25" spans="1:25" ht="31.5" x14ac:dyDescent="0.2">
      <c r="A25" s="128">
        <v>15</v>
      </c>
      <c r="B25" s="129" t="s">
        <v>210</v>
      </c>
      <c r="C25" s="130">
        <v>72</v>
      </c>
      <c r="D25" s="131">
        <v>2</v>
      </c>
      <c r="E25" s="149">
        <v>2</v>
      </c>
      <c r="F25" s="150"/>
      <c r="G25" s="150"/>
      <c r="H25" s="150"/>
      <c r="I25" s="145">
        <f t="shared" si="0"/>
        <v>2</v>
      </c>
      <c r="J25" s="150"/>
      <c r="K25" s="152"/>
      <c r="L25" s="129"/>
      <c r="M25" s="149">
        <v>2</v>
      </c>
      <c r="N25" s="150"/>
      <c r="O25" s="150">
        <v>2</v>
      </c>
      <c r="P25" s="150"/>
      <c r="Q25" s="145">
        <f t="shared" si="1"/>
        <v>4</v>
      </c>
      <c r="R25" s="145" t="s">
        <v>99</v>
      </c>
      <c r="S25" s="152"/>
      <c r="T25" s="147" t="s">
        <v>100</v>
      </c>
      <c r="U25" s="129" t="s">
        <v>20</v>
      </c>
      <c r="V25" s="133" t="s">
        <v>203</v>
      </c>
    </row>
    <row r="26" spans="1:25" x14ac:dyDescent="0.2">
      <c r="A26" s="128">
        <v>16</v>
      </c>
      <c r="B26" s="129" t="s">
        <v>189</v>
      </c>
      <c r="C26" s="130">
        <v>180</v>
      </c>
      <c r="D26" s="131">
        <v>5</v>
      </c>
      <c r="E26" s="149">
        <v>4</v>
      </c>
      <c r="F26" s="150">
        <v>4</v>
      </c>
      <c r="G26" s="150"/>
      <c r="H26" s="150"/>
      <c r="I26" s="145">
        <f t="shared" si="0"/>
        <v>8</v>
      </c>
      <c r="J26" s="150"/>
      <c r="K26" s="152"/>
      <c r="L26" s="147" t="s">
        <v>100</v>
      </c>
      <c r="M26" s="149">
        <v>2</v>
      </c>
      <c r="N26" s="150"/>
      <c r="O26" s="150">
        <v>4</v>
      </c>
      <c r="P26" s="150">
        <v>2</v>
      </c>
      <c r="Q26" s="145">
        <f t="shared" si="1"/>
        <v>8</v>
      </c>
      <c r="R26" s="150"/>
      <c r="S26" s="152"/>
      <c r="T26" s="147" t="s">
        <v>106</v>
      </c>
      <c r="U26" s="129" t="s">
        <v>20</v>
      </c>
      <c r="V26" s="133" t="s">
        <v>190</v>
      </c>
    </row>
    <row r="27" spans="1:25" x14ac:dyDescent="0.2">
      <c r="A27" s="128">
        <v>17</v>
      </c>
      <c r="B27" s="129" t="s">
        <v>191</v>
      </c>
      <c r="C27" s="130"/>
      <c r="D27" s="131"/>
      <c r="E27" s="149"/>
      <c r="F27" s="150"/>
      <c r="G27" s="150"/>
      <c r="H27" s="150"/>
      <c r="I27" s="150"/>
      <c r="J27" s="150"/>
      <c r="K27" s="152"/>
      <c r="L27" s="129"/>
      <c r="M27" s="149">
        <v>2</v>
      </c>
      <c r="N27" s="150"/>
      <c r="O27" s="150"/>
      <c r="P27" s="150"/>
      <c r="Q27" s="145">
        <f t="shared" si="1"/>
        <v>2</v>
      </c>
      <c r="R27" s="150"/>
      <c r="S27" s="152"/>
      <c r="T27" s="129"/>
      <c r="U27" s="129" t="s">
        <v>113</v>
      </c>
      <c r="V27" s="133" t="s">
        <v>192</v>
      </c>
    </row>
    <row r="28" spans="1:25" ht="31.5" x14ac:dyDescent="0.2">
      <c r="A28" s="128">
        <v>18</v>
      </c>
      <c r="B28" s="129" t="s">
        <v>52</v>
      </c>
      <c r="C28" s="130">
        <v>108</v>
      </c>
      <c r="D28" s="131">
        <v>3</v>
      </c>
      <c r="E28" s="149"/>
      <c r="F28" s="150"/>
      <c r="G28" s="150"/>
      <c r="H28" s="150"/>
      <c r="I28" s="150"/>
      <c r="J28" s="150"/>
      <c r="K28" s="152"/>
      <c r="L28" s="129"/>
      <c r="M28" s="149"/>
      <c r="N28" s="150"/>
      <c r="O28" s="150">
        <v>6</v>
      </c>
      <c r="P28" s="150"/>
      <c r="Q28" s="145">
        <f t="shared" si="1"/>
        <v>6</v>
      </c>
      <c r="R28" s="150"/>
      <c r="S28" s="152"/>
      <c r="T28" s="154" t="s">
        <v>121</v>
      </c>
      <c r="U28" s="129" t="s">
        <v>20</v>
      </c>
      <c r="V28" s="133" t="s">
        <v>206</v>
      </c>
    </row>
    <row r="29" spans="1:25" ht="32.25" thickBot="1" x14ac:dyDescent="0.25">
      <c r="A29" s="134">
        <v>19</v>
      </c>
      <c r="B29" s="135" t="s">
        <v>211</v>
      </c>
      <c r="C29" s="136">
        <v>108</v>
      </c>
      <c r="D29" s="137">
        <v>3</v>
      </c>
      <c r="E29" s="138"/>
      <c r="F29" s="139"/>
      <c r="G29" s="139"/>
      <c r="H29" s="139"/>
      <c r="I29" s="139"/>
      <c r="J29" s="139"/>
      <c r="K29" s="155"/>
      <c r="L29" s="135"/>
      <c r="M29" s="138"/>
      <c r="N29" s="139"/>
      <c r="O29" s="139"/>
      <c r="P29" s="139"/>
      <c r="Q29" s="139"/>
      <c r="R29" s="139"/>
      <c r="S29" s="155"/>
      <c r="T29" s="156" t="s">
        <v>121</v>
      </c>
      <c r="U29" s="135" t="s">
        <v>159</v>
      </c>
      <c r="V29" s="140" t="s">
        <v>212</v>
      </c>
    </row>
    <row r="31" spans="1:25" s="116" customFormat="1" x14ac:dyDescent="0.2">
      <c r="A31" s="3" t="s">
        <v>21</v>
      </c>
      <c r="B31" s="3"/>
      <c r="C31" s="117"/>
      <c r="D31" s="117"/>
      <c r="E31" s="119" t="s">
        <v>37</v>
      </c>
      <c r="F31" s="119"/>
      <c r="G31" s="117"/>
      <c r="H31" s="117"/>
      <c r="I31" s="117"/>
      <c r="J31" s="117"/>
      <c r="K31" s="117"/>
      <c r="L31" s="117"/>
      <c r="M31" s="117" t="s">
        <v>38</v>
      </c>
      <c r="N31" s="117"/>
      <c r="O31" s="117"/>
      <c r="P31" s="117"/>
      <c r="Q31" s="117"/>
      <c r="R31" s="117"/>
      <c r="S31" s="117"/>
      <c r="T31" s="123" t="s">
        <v>39</v>
      </c>
      <c r="U31" s="123"/>
      <c r="V31" s="123"/>
      <c r="W31" s="123"/>
      <c r="X31" s="117"/>
      <c r="Y31" s="123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  <mergeCell ref="T4:U4"/>
    <mergeCell ref="A31:B31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zoomScale="70" zoomScaleNormal="70" workbookViewId="0">
      <selection activeCell="P27" sqref="P27"/>
    </sheetView>
  </sheetViews>
  <sheetFormatPr defaultRowHeight="15.75" customHeight="1" x14ac:dyDescent="0.2"/>
  <cols>
    <col min="1" max="1" width="5" style="157" customWidth="1"/>
    <col min="2" max="2" width="40" style="157" customWidth="1"/>
    <col min="3" max="3" width="6.5703125" style="157" customWidth="1"/>
    <col min="4" max="8" width="6" style="157" customWidth="1"/>
    <col min="9" max="9" width="7.140625" style="157" customWidth="1"/>
    <col min="10" max="11" width="6" style="157" customWidth="1"/>
    <col min="12" max="12" width="11.42578125" style="157" customWidth="1"/>
    <col min="13" max="16" width="6" style="157" customWidth="1"/>
    <col min="17" max="17" width="6.85546875" style="157" customWidth="1"/>
    <col min="18" max="19" width="6" style="157" customWidth="1"/>
    <col min="20" max="20" width="10.42578125" style="157" customWidth="1"/>
    <col min="21" max="21" width="9.140625" style="157" customWidth="1"/>
    <col min="22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176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31.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177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178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2" t="s">
        <v>91</v>
      </c>
      <c r="V8" s="170" t="s">
        <v>92</v>
      </c>
    </row>
    <row r="9" spans="1:27" ht="15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"/>
      <c r="V9" s="171"/>
    </row>
    <row r="10" spans="1:27" ht="16.5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69"/>
      <c r="V10" s="172"/>
    </row>
    <row r="11" spans="1:27" x14ac:dyDescent="0.2">
      <c r="A11" s="141">
        <v>1</v>
      </c>
      <c r="B11" s="142" t="s">
        <v>179</v>
      </c>
      <c r="C11" s="143">
        <v>72</v>
      </c>
      <c r="D11" s="144">
        <v>2</v>
      </c>
      <c r="E11" s="132">
        <v>2</v>
      </c>
      <c r="F11" s="145"/>
      <c r="G11" s="145"/>
      <c r="H11" s="145"/>
      <c r="I11" s="145">
        <f>SUM(E11:H11)</f>
        <v>2</v>
      </c>
      <c r="J11" s="145"/>
      <c r="K11" s="146"/>
      <c r="L11" s="142"/>
      <c r="M11" s="132">
        <v>2</v>
      </c>
      <c r="N11" s="145"/>
      <c r="O11" s="145">
        <v>2</v>
      </c>
      <c r="P11" s="145"/>
      <c r="Q11" s="145">
        <f>SUM(M11:P11)</f>
        <v>4</v>
      </c>
      <c r="R11" s="145"/>
      <c r="S11" s="146"/>
      <c r="T11" s="147" t="s">
        <v>100</v>
      </c>
      <c r="U11" s="142" t="s">
        <v>143</v>
      </c>
      <c r="V11" s="148" t="s">
        <v>180</v>
      </c>
    </row>
    <row r="12" spans="1:27" x14ac:dyDescent="0.2">
      <c r="A12" s="128">
        <v>2</v>
      </c>
      <c r="B12" s="129" t="s">
        <v>109</v>
      </c>
      <c r="C12" s="130">
        <v>108</v>
      </c>
      <c r="D12" s="131">
        <v>3</v>
      </c>
      <c r="E12" s="149">
        <v>4</v>
      </c>
      <c r="F12" s="150"/>
      <c r="G12" s="150">
        <v>2</v>
      </c>
      <c r="H12" s="150"/>
      <c r="I12" s="145">
        <f t="shared" ref="I12:I29" si="0">SUM(E12:H12)</f>
        <v>6</v>
      </c>
      <c r="J12" s="145" t="s">
        <v>99</v>
      </c>
      <c r="K12" s="152"/>
      <c r="L12" s="147" t="s">
        <v>100</v>
      </c>
      <c r="M12" s="149"/>
      <c r="N12" s="150"/>
      <c r="O12" s="150"/>
      <c r="P12" s="150"/>
      <c r="Q12" s="145"/>
      <c r="R12" s="150"/>
      <c r="S12" s="152"/>
      <c r="T12" s="129"/>
      <c r="U12" s="129" t="s">
        <v>45</v>
      </c>
      <c r="V12" s="133" t="s">
        <v>181</v>
      </c>
    </row>
    <row r="13" spans="1:27" x14ac:dyDescent="0.2">
      <c r="A13" s="128">
        <v>3</v>
      </c>
      <c r="B13" s="129" t="s">
        <v>182</v>
      </c>
      <c r="C13" s="130">
        <v>108</v>
      </c>
      <c r="D13" s="131">
        <v>3</v>
      </c>
      <c r="E13" s="149">
        <v>2</v>
      </c>
      <c r="F13" s="150"/>
      <c r="G13" s="150"/>
      <c r="H13" s="150"/>
      <c r="I13" s="145">
        <f t="shared" si="0"/>
        <v>2</v>
      </c>
      <c r="J13" s="150"/>
      <c r="K13" s="152"/>
      <c r="L13" s="129"/>
      <c r="M13" s="149">
        <v>4</v>
      </c>
      <c r="N13" s="150"/>
      <c r="O13" s="150">
        <v>2</v>
      </c>
      <c r="P13" s="150"/>
      <c r="Q13" s="145">
        <f t="shared" ref="Q13:Q29" si="1">SUM(M13:P13)</f>
        <v>6</v>
      </c>
      <c r="R13" s="145" t="s">
        <v>99</v>
      </c>
      <c r="S13" s="152"/>
      <c r="T13" s="147" t="s">
        <v>100</v>
      </c>
      <c r="U13" s="129" t="s">
        <v>43</v>
      </c>
      <c r="V13" s="133" t="s">
        <v>180</v>
      </c>
    </row>
    <row r="14" spans="1:27" ht="31.5" x14ac:dyDescent="0.2">
      <c r="A14" s="128">
        <v>4</v>
      </c>
      <c r="B14" s="129" t="s">
        <v>183</v>
      </c>
      <c r="C14" s="130">
        <v>144</v>
      </c>
      <c r="D14" s="131">
        <v>4</v>
      </c>
      <c r="E14" s="149">
        <v>2</v>
      </c>
      <c r="F14" s="150">
        <v>2</v>
      </c>
      <c r="G14" s="150">
        <v>2</v>
      </c>
      <c r="H14" s="150"/>
      <c r="I14" s="145">
        <f t="shared" si="0"/>
        <v>6</v>
      </c>
      <c r="J14" s="151" t="s">
        <v>103</v>
      </c>
      <c r="K14" s="152"/>
      <c r="L14" s="154" t="s">
        <v>121</v>
      </c>
      <c r="M14" s="149"/>
      <c r="N14" s="150"/>
      <c r="O14" s="150"/>
      <c r="P14" s="150"/>
      <c r="Q14" s="145"/>
      <c r="R14" s="150"/>
      <c r="S14" s="152"/>
      <c r="T14" s="129"/>
      <c r="U14" s="129" t="s">
        <v>35</v>
      </c>
      <c r="V14" s="133" t="s">
        <v>184</v>
      </c>
    </row>
    <row r="15" spans="1:27" x14ac:dyDescent="0.2">
      <c r="A15" s="128">
        <v>5</v>
      </c>
      <c r="B15" s="129" t="s">
        <v>156</v>
      </c>
      <c r="C15" s="130"/>
      <c r="D15" s="131"/>
      <c r="E15" s="149"/>
      <c r="F15" s="150"/>
      <c r="G15" s="150"/>
      <c r="H15" s="150"/>
      <c r="I15" s="145"/>
      <c r="J15" s="150"/>
      <c r="K15" s="152"/>
      <c r="L15" s="129"/>
      <c r="M15" s="149">
        <v>2</v>
      </c>
      <c r="N15" s="150"/>
      <c r="O15" s="150"/>
      <c r="P15" s="150"/>
      <c r="Q15" s="145">
        <f t="shared" si="1"/>
        <v>2</v>
      </c>
      <c r="R15" s="150"/>
      <c r="S15" s="152"/>
      <c r="T15" s="129"/>
      <c r="U15" s="129" t="s">
        <v>113</v>
      </c>
      <c r="V15" s="133" t="s">
        <v>157</v>
      </c>
    </row>
    <row r="16" spans="1:27" x14ac:dyDescent="0.2">
      <c r="A16" s="128">
        <v>6</v>
      </c>
      <c r="B16" s="129" t="s">
        <v>185</v>
      </c>
      <c r="C16" s="130">
        <v>180</v>
      </c>
      <c r="D16" s="131">
        <v>5</v>
      </c>
      <c r="E16" s="149">
        <v>2</v>
      </c>
      <c r="F16" s="150">
        <v>2</v>
      </c>
      <c r="G16" s="150">
        <v>2</v>
      </c>
      <c r="H16" s="150">
        <v>2</v>
      </c>
      <c r="I16" s="145">
        <f t="shared" si="0"/>
        <v>8</v>
      </c>
      <c r="J16" s="151" t="s">
        <v>103</v>
      </c>
      <c r="K16" s="152"/>
      <c r="L16" s="147" t="s">
        <v>106</v>
      </c>
      <c r="M16" s="149"/>
      <c r="N16" s="150"/>
      <c r="O16" s="150"/>
      <c r="P16" s="150"/>
      <c r="Q16" s="145"/>
      <c r="R16" s="150"/>
      <c r="S16" s="152"/>
      <c r="T16" s="129"/>
      <c r="U16" s="129" t="s">
        <v>186</v>
      </c>
      <c r="V16" s="133" t="s">
        <v>181</v>
      </c>
    </row>
    <row r="17" spans="1:25" s="117" customFormat="1" x14ac:dyDescent="0.2">
      <c r="A17" s="160">
        <v>7</v>
      </c>
      <c r="B17" s="161" t="s">
        <v>164</v>
      </c>
      <c r="C17" s="162">
        <v>72</v>
      </c>
      <c r="D17" s="163">
        <v>2</v>
      </c>
      <c r="E17" s="164">
        <v>2</v>
      </c>
      <c r="F17" s="151"/>
      <c r="G17" s="151"/>
      <c r="H17" s="151"/>
      <c r="I17" s="145">
        <f t="shared" si="0"/>
        <v>2</v>
      </c>
      <c r="J17" s="151"/>
      <c r="K17" s="166"/>
      <c r="L17" s="161"/>
      <c r="M17" s="164">
        <v>2</v>
      </c>
      <c r="N17" s="151">
        <v>2</v>
      </c>
      <c r="O17" s="151"/>
      <c r="P17" s="151"/>
      <c r="Q17" s="145">
        <f t="shared" si="1"/>
        <v>4</v>
      </c>
      <c r="R17" s="165" t="s">
        <v>99</v>
      </c>
      <c r="S17" s="166"/>
      <c r="T17" s="147" t="s">
        <v>100</v>
      </c>
      <c r="U17" s="161" t="s">
        <v>159</v>
      </c>
      <c r="V17" s="167" t="s">
        <v>165</v>
      </c>
    </row>
    <row r="18" spans="1:25" x14ac:dyDescent="0.2">
      <c r="A18" s="128">
        <v>8</v>
      </c>
      <c r="B18" s="129" t="s">
        <v>33</v>
      </c>
      <c r="C18" s="130"/>
      <c r="D18" s="131"/>
      <c r="E18" s="149"/>
      <c r="F18" s="150"/>
      <c r="G18" s="150"/>
      <c r="H18" s="150"/>
      <c r="I18" s="145"/>
      <c r="J18" s="150"/>
      <c r="K18" s="152"/>
      <c r="L18" s="129"/>
      <c r="M18" s="149">
        <v>2</v>
      </c>
      <c r="N18" s="150"/>
      <c r="O18" s="150"/>
      <c r="P18" s="150"/>
      <c r="Q18" s="145">
        <f t="shared" si="1"/>
        <v>2</v>
      </c>
      <c r="R18" s="150"/>
      <c r="S18" s="152"/>
      <c r="T18" s="129"/>
      <c r="U18" s="129" t="s">
        <v>20</v>
      </c>
      <c r="V18" s="133" t="s">
        <v>166</v>
      </c>
    </row>
    <row r="19" spans="1:25" ht="31.5" x14ac:dyDescent="0.2">
      <c r="A19" s="128">
        <v>9</v>
      </c>
      <c r="B19" s="129" t="s">
        <v>187</v>
      </c>
      <c r="C19" s="130">
        <v>108</v>
      </c>
      <c r="D19" s="131">
        <v>3</v>
      </c>
      <c r="E19" s="149">
        <v>2</v>
      </c>
      <c r="F19" s="150"/>
      <c r="G19" s="150">
        <v>2</v>
      </c>
      <c r="H19" s="150">
        <v>2</v>
      </c>
      <c r="I19" s="145">
        <f t="shared" si="0"/>
        <v>6</v>
      </c>
      <c r="J19" s="145" t="s">
        <v>99</v>
      </c>
      <c r="K19" s="152"/>
      <c r="L19" s="147" t="s">
        <v>106</v>
      </c>
      <c r="M19" s="149"/>
      <c r="N19" s="150"/>
      <c r="O19" s="150"/>
      <c r="P19" s="150"/>
      <c r="Q19" s="145"/>
      <c r="R19" s="150"/>
      <c r="S19" s="152"/>
      <c r="T19" s="129"/>
      <c r="U19" s="129" t="s">
        <v>20</v>
      </c>
      <c r="V19" s="133" t="s">
        <v>181</v>
      </c>
    </row>
    <row r="20" spans="1:25" x14ac:dyDescent="0.2">
      <c r="A20" s="128">
        <v>10</v>
      </c>
      <c r="B20" s="129" t="s">
        <v>147</v>
      </c>
      <c r="C20" s="130">
        <v>180</v>
      </c>
      <c r="D20" s="131">
        <v>5</v>
      </c>
      <c r="E20" s="149">
        <v>2</v>
      </c>
      <c r="F20" s="150"/>
      <c r="G20" s="150"/>
      <c r="H20" s="150"/>
      <c r="I20" s="145">
        <f t="shared" si="0"/>
        <v>2</v>
      </c>
      <c r="J20" s="150"/>
      <c r="K20" s="152"/>
      <c r="L20" s="129"/>
      <c r="M20" s="149">
        <v>2</v>
      </c>
      <c r="N20" s="150">
        <v>2</v>
      </c>
      <c r="O20" s="150">
        <v>2</v>
      </c>
      <c r="P20" s="150">
        <v>2</v>
      </c>
      <c r="Q20" s="145">
        <f t="shared" si="1"/>
        <v>8</v>
      </c>
      <c r="R20" s="145" t="s">
        <v>99</v>
      </c>
      <c r="S20" s="152"/>
      <c r="T20" s="147" t="s">
        <v>106</v>
      </c>
      <c r="U20" s="129" t="s">
        <v>20</v>
      </c>
      <c r="V20" s="133" t="s">
        <v>180</v>
      </c>
    </row>
    <row r="21" spans="1:25" ht="47.25" x14ac:dyDescent="0.2">
      <c r="A21" s="128">
        <v>11</v>
      </c>
      <c r="B21" s="129" t="s">
        <v>188</v>
      </c>
      <c r="C21" s="130">
        <v>72</v>
      </c>
      <c r="D21" s="131">
        <v>2</v>
      </c>
      <c r="E21" s="149">
        <v>2</v>
      </c>
      <c r="F21" s="150"/>
      <c r="G21" s="150">
        <v>2</v>
      </c>
      <c r="H21" s="150"/>
      <c r="I21" s="145">
        <f t="shared" si="0"/>
        <v>4</v>
      </c>
      <c r="J21" s="145" t="s">
        <v>99</v>
      </c>
      <c r="K21" s="152"/>
      <c r="L21" s="147" t="s">
        <v>100</v>
      </c>
      <c r="M21" s="149"/>
      <c r="N21" s="150"/>
      <c r="O21" s="150"/>
      <c r="P21" s="150"/>
      <c r="Q21" s="145"/>
      <c r="R21" s="150"/>
      <c r="S21" s="152"/>
      <c r="T21" s="129"/>
      <c r="U21" s="129" t="s">
        <v>20</v>
      </c>
      <c r="V21" s="133" t="s">
        <v>181</v>
      </c>
    </row>
    <row r="22" spans="1:25" s="117" customFormat="1" x14ac:dyDescent="0.2">
      <c r="A22" s="160">
        <v>12</v>
      </c>
      <c r="B22" s="161" t="s">
        <v>167</v>
      </c>
      <c r="C22" s="162"/>
      <c r="D22" s="163"/>
      <c r="E22" s="164"/>
      <c r="F22" s="151"/>
      <c r="G22" s="151"/>
      <c r="H22" s="151"/>
      <c r="I22" s="145"/>
      <c r="J22" s="151"/>
      <c r="K22" s="166"/>
      <c r="L22" s="161"/>
      <c r="M22" s="164">
        <v>2</v>
      </c>
      <c r="N22" s="151"/>
      <c r="O22" s="151"/>
      <c r="P22" s="151"/>
      <c r="Q22" s="145">
        <f t="shared" si="1"/>
        <v>2</v>
      </c>
      <c r="R22" s="151"/>
      <c r="S22" s="166"/>
      <c r="T22" s="161"/>
      <c r="U22" s="161" t="s">
        <v>104</v>
      </c>
      <c r="V22" s="167" t="s">
        <v>157</v>
      </c>
    </row>
    <row r="23" spans="1:25" ht="31.5" x14ac:dyDescent="0.2">
      <c r="A23" s="128">
        <v>13</v>
      </c>
      <c r="B23" s="129" t="s">
        <v>145</v>
      </c>
      <c r="C23" s="130"/>
      <c r="D23" s="131"/>
      <c r="E23" s="149"/>
      <c r="F23" s="150"/>
      <c r="G23" s="150"/>
      <c r="H23" s="150"/>
      <c r="I23" s="145"/>
      <c r="J23" s="150"/>
      <c r="K23" s="152"/>
      <c r="L23" s="129"/>
      <c r="M23" s="149">
        <v>2</v>
      </c>
      <c r="N23" s="150"/>
      <c r="O23" s="150"/>
      <c r="P23" s="150"/>
      <c r="Q23" s="145">
        <f t="shared" si="1"/>
        <v>2</v>
      </c>
      <c r="R23" s="150"/>
      <c r="S23" s="152"/>
      <c r="T23" s="129"/>
      <c r="U23" s="129" t="s">
        <v>20</v>
      </c>
      <c r="V23" s="133" t="s">
        <v>166</v>
      </c>
    </row>
    <row r="24" spans="1:25" x14ac:dyDescent="0.2">
      <c r="A24" s="128">
        <v>14</v>
      </c>
      <c r="B24" s="129" t="s">
        <v>189</v>
      </c>
      <c r="C24" s="130">
        <v>360</v>
      </c>
      <c r="D24" s="131">
        <v>10</v>
      </c>
      <c r="E24" s="149">
        <v>4</v>
      </c>
      <c r="F24" s="150">
        <v>4</v>
      </c>
      <c r="G24" s="150"/>
      <c r="H24" s="150"/>
      <c r="I24" s="145">
        <f t="shared" si="0"/>
        <v>8</v>
      </c>
      <c r="J24" s="150"/>
      <c r="K24" s="153" t="s">
        <v>116</v>
      </c>
      <c r="L24" s="147" t="s">
        <v>100</v>
      </c>
      <c r="M24" s="149">
        <v>2</v>
      </c>
      <c r="N24" s="150"/>
      <c r="O24" s="150">
        <v>4</v>
      </c>
      <c r="P24" s="150">
        <v>2</v>
      </c>
      <c r="Q24" s="145">
        <f t="shared" si="1"/>
        <v>8</v>
      </c>
      <c r="R24" s="145" t="s">
        <v>99</v>
      </c>
      <c r="S24" s="152"/>
      <c r="T24" s="147" t="s">
        <v>106</v>
      </c>
      <c r="U24" s="129" t="s">
        <v>20</v>
      </c>
      <c r="V24" s="133" t="s">
        <v>190</v>
      </c>
    </row>
    <row r="25" spans="1:25" ht="31.5" x14ac:dyDescent="0.2">
      <c r="A25" s="128">
        <v>15</v>
      </c>
      <c r="B25" s="129" t="s">
        <v>191</v>
      </c>
      <c r="C25" s="130">
        <v>288</v>
      </c>
      <c r="D25" s="131">
        <v>8</v>
      </c>
      <c r="E25" s="149">
        <v>2</v>
      </c>
      <c r="F25" s="150">
        <v>2</v>
      </c>
      <c r="G25" s="150">
        <v>2</v>
      </c>
      <c r="H25" s="150"/>
      <c r="I25" s="145">
        <f t="shared" si="0"/>
        <v>6</v>
      </c>
      <c r="J25" s="151" t="s">
        <v>103</v>
      </c>
      <c r="K25" s="152"/>
      <c r="L25" s="147" t="s">
        <v>100</v>
      </c>
      <c r="M25" s="149">
        <v>2</v>
      </c>
      <c r="N25" s="150">
        <v>2</v>
      </c>
      <c r="O25" s="150">
        <v>2</v>
      </c>
      <c r="P25" s="150"/>
      <c r="Q25" s="145">
        <f t="shared" si="1"/>
        <v>6</v>
      </c>
      <c r="R25" s="145" t="s">
        <v>99</v>
      </c>
      <c r="S25" s="152"/>
      <c r="T25" s="154" t="s">
        <v>121</v>
      </c>
      <c r="U25" s="129" t="s">
        <v>113</v>
      </c>
      <c r="V25" s="133" t="s">
        <v>192</v>
      </c>
    </row>
    <row r="26" spans="1:25" ht="31.5" x14ac:dyDescent="0.2">
      <c r="A26" s="128">
        <v>16</v>
      </c>
      <c r="B26" s="129" t="s">
        <v>150</v>
      </c>
      <c r="C26" s="130"/>
      <c r="D26" s="131"/>
      <c r="E26" s="149"/>
      <c r="F26" s="150"/>
      <c r="G26" s="150"/>
      <c r="H26" s="150"/>
      <c r="I26" s="145"/>
      <c r="J26" s="150"/>
      <c r="K26" s="152"/>
      <c r="L26" s="129"/>
      <c r="M26" s="149">
        <v>2</v>
      </c>
      <c r="N26" s="150"/>
      <c r="O26" s="150"/>
      <c r="P26" s="150"/>
      <c r="Q26" s="145">
        <f t="shared" si="1"/>
        <v>2</v>
      </c>
      <c r="R26" s="150"/>
      <c r="S26" s="152"/>
      <c r="T26" s="129"/>
      <c r="U26" s="129" t="s">
        <v>20</v>
      </c>
      <c r="V26" s="133" t="s">
        <v>157</v>
      </c>
    </row>
    <row r="27" spans="1:25" ht="31.5" x14ac:dyDescent="0.2">
      <c r="A27" s="128">
        <v>17</v>
      </c>
      <c r="B27" s="129" t="s">
        <v>171</v>
      </c>
      <c r="C27" s="130"/>
      <c r="D27" s="131"/>
      <c r="E27" s="149"/>
      <c r="F27" s="150"/>
      <c r="G27" s="150"/>
      <c r="H27" s="150"/>
      <c r="I27" s="145"/>
      <c r="J27" s="150"/>
      <c r="K27" s="152"/>
      <c r="L27" s="129"/>
      <c r="M27" s="149">
        <v>2</v>
      </c>
      <c r="N27" s="150"/>
      <c r="O27" s="150"/>
      <c r="P27" s="150"/>
      <c r="Q27" s="145">
        <f t="shared" si="1"/>
        <v>2</v>
      </c>
      <c r="R27" s="150"/>
      <c r="S27" s="152"/>
      <c r="T27" s="129"/>
      <c r="U27" s="129" t="s">
        <v>170</v>
      </c>
      <c r="V27" s="133" t="s">
        <v>157</v>
      </c>
    </row>
    <row r="28" spans="1:25" ht="31.5" x14ac:dyDescent="0.2">
      <c r="A28" s="128">
        <v>18</v>
      </c>
      <c r="B28" s="129" t="s">
        <v>173</v>
      </c>
      <c r="C28" s="130"/>
      <c r="D28" s="131"/>
      <c r="E28" s="149"/>
      <c r="F28" s="150"/>
      <c r="G28" s="150"/>
      <c r="H28" s="150"/>
      <c r="I28" s="145"/>
      <c r="J28" s="150"/>
      <c r="K28" s="152"/>
      <c r="L28" s="129"/>
      <c r="M28" s="149">
        <v>2</v>
      </c>
      <c r="N28" s="150"/>
      <c r="O28" s="150"/>
      <c r="P28" s="150"/>
      <c r="Q28" s="145">
        <f t="shared" si="1"/>
        <v>2</v>
      </c>
      <c r="R28" s="150"/>
      <c r="S28" s="152"/>
      <c r="T28" s="129"/>
      <c r="U28" s="129" t="s">
        <v>20</v>
      </c>
      <c r="V28" s="133" t="s">
        <v>166</v>
      </c>
    </row>
    <row r="29" spans="1:25" ht="31.5" x14ac:dyDescent="0.2">
      <c r="A29" s="128">
        <v>19</v>
      </c>
      <c r="B29" s="129" t="s">
        <v>193</v>
      </c>
      <c r="C29" s="130">
        <v>180</v>
      </c>
      <c r="D29" s="131">
        <v>5</v>
      </c>
      <c r="E29" s="149">
        <v>2</v>
      </c>
      <c r="F29" s="150"/>
      <c r="G29" s="150"/>
      <c r="H29" s="150"/>
      <c r="I29" s="145">
        <f t="shared" si="0"/>
        <v>2</v>
      </c>
      <c r="J29" s="150"/>
      <c r="K29" s="152"/>
      <c r="L29" s="129"/>
      <c r="M29" s="149">
        <v>4</v>
      </c>
      <c r="N29" s="150"/>
      <c r="O29" s="150">
        <v>4</v>
      </c>
      <c r="P29" s="150"/>
      <c r="Q29" s="145">
        <f t="shared" si="1"/>
        <v>8</v>
      </c>
      <c r="R29" s="150"/>
      <c r="S29" s="153" t="s">
        <v>118</v>
      </c>
      <c r="T29" s="154" t="s">
        <v>121</v>
      </c>
      <c r="U29" s="129" t="s">
        <v>20</v>
      </c>
      <c r="V29" s="133" t="s">
        <v>180</v>
      </c>
    </row>
    <row r="30" spans="1:25" ht="32.25" thickBot="1" x14ac:dyDescent="0.25">
      <c r="A30" s="134">
        <v>20</v>
      </c>
      <c r="B30" s="135" t="s">
        <v>194</v>
      </c>
      <c r="C30" s="136">
        <v>108</v>
      </c>
      <c r="D30" s="137">
        <v>3</v>
      </c>
      <c r="E30" s="138"/>
      <c r="F30" s="139"/>
      <c r="G30" s="139"/>
      <c r="H30" s="139"/>
      <c r="I30" s="139"/>
      <c r="J30" s="139"/>
      <c r="K30" s="155"/>
      <c r="L30" s="135"/>
      <c r="M30" s="138"/>
      <c r="N30" s="139"/>
      <c r="O30" s="139"/>
      <c r="P30" s="139"/>
      <c r="Q30" s="139"/>
      <c r="R30" s="139"/>
      <c r="S30" s="155"/>
      <c r="T30" s="156" t="s">
        <v>121</v>
      </c>
      <c r="U30" s="135" t="s">
        <v>159</v>
      </c>
      <c r="V30" s="140" t="s">
        <v>195</v>
      </c>
    </row>
    <row r="32" spans="1:25" s="116" customFormat="1" x14ac:dyDescent="0.2">
      <c r="A32" s="3" t="s">
        <v>21</v>
      </c>
      <c r="B32" s="3"/>
      <c r="C32" s="117"/>
      <c r="D32" s="117"/>
      <c r="E32" s="119" t="s">
        <v>37</v>
      </c>
      <c r="F32" s="119"/>
      <c r="G32" s="117"/>
      <c r="H32" s="117"/>
      <c r="I32" s="117"/>
      <c r="J32" s="117"/>
      <c r="K32" s="117"/>
      <c r="L32" s="117"/>
      <c r="M32" s="117" t="s">
        <v>38</v>
      </c>
      <c r="N32" s="117"/>
      <c r="O32" s="117"/>
      <c r="P32" s="117"/>
      <c r="Q32" s="117"/>
      <c r="R32" s="117"/>
      <c r="S32" s="117"/>
      <c r="T32" s="123" t="s">
        <v>39</v>
      </c>
      <c r="U32" s="123"/>
      <c r="V32" s="123"/>
      <c r="W32" s="123"/>
      <c r="X32" s="117"/>
      <c r="Y32" s="123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  <mergeCell ref="T4:U4"/>
    <mergeCell ref="A32:B32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zoomScale="55" zoomScaleNormal="55" workbookViewId="0">
      <selection activeCell="A30" sqref="A30"/>
    </sheetView>
  </sheetViews>
  <sheetFormatPr defaultRowHeight="15.75" customHeight="1" x14ac:dyDescent="0.2"/>
  <cols>
    <col min="1" max="1" width="5" style="157" customWidth="1"/>
    <col min="2" max="2" width="40" style="157" customWidth="1"/>
    <col min="3" max="3" width="7.28515625" style="157" customWidth="1"/>
    <col min="4" max="8" width="6" style="157" customWidth="1"/>
    <col min="9" max="9" width="6.7109375" style="157" customWidth="1"/>
    <col min="10" max="10" width="6" style="157" customWidth="1"/>
    <col min="11" max="11" width="5" style="157" customWidth="1"/>
    <col min="12" max="12" width="10.7109375" style="157" customWidth="1"/>
    <col min="13" max="16" width="6" style="157" customWidth="1"/>
    <col min="17" max="17" width="6.7109375" style="157" customWidth="1"/>
    <col min="18" max="18" width="6" style="157" customWidth="1"/>
    <col min="19" max="19" width="4.7109375" style="157" customWidth="1"/>
    <col min="20" max="20" width="10.5703125" style="157" customWidth="1"/>
    <col min="21" max="21" width="9.28515625" style="157" customWidth="1"/>
    <col min="22" max="22" width="6.85546875" style="157" customWidth="1"/>
    <col min="23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153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25.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154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155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195" t="s">
        <v>91</v>
      </c>
      <c r="V8" s="198" t="s">
        <v>92</v>
      </c>
    </row>
    <row r="9" spans="1:27" ht="12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96"/>
      <c r="V9" s="191"/>
    </row>
    <row r="10" spans="1:27" ht="31.5" customHeight="1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97"/>
      <c r="V10" s="192"/>
    </row>
    <row r="11" spans="1:27" ht="31.5" x14ac:dyDescent="0.2">
      <c r="A11" s="141">
        <v>1</v>
      </c>
      <c r="B11" s="142" t="s">
        <v>134</v>
      </c>
      <c r="C11" s="143"/>
      <c r="D11" s="144"/>
      <c r="E11" s="132"/>
      <c r="F11" s="145"/>
      <c r="G11" s="145"/>
      <c r="H11" s="145"/>
      <c r="I11" s="145"/>
      <c r="J11" s="145"/>
      <c r="K11" s="146"/>
      <c r="L11" s="142"/>
      <c r="M11" s="132">
        <v>2</v>
      </c>
      <c r="N11" s="145"/>
      <c r="O11" s="145"/>
      <c r="P11" s="145"/>
      <c r="Q11" s="145">
        <f>SUM(M11:P11)</f>
        <v>2</v>
      </c>
      <c r="R11" s="145"/>
      <c r="S11" s="146"/>
      <c r="T11" s="142"/>
      <c r="U11" s="132" t="s">
        <v>135</v>
      </c>
      <c r="V11" s="144" t="s">
        <v>136</v>
      </c>
    </row>
    <row r="12" spans="1:27" ht="31.5" x14ac:dyDescent="0.2">
      <c r="A12" s="128">
        <v>2</v>
      </c>
      <c r="B12" s="129" t="s">
        <v>137</v>
      </c>
      <c r="C12" s="130"/>
      <c r="D12" s="131"/>
      <c r="E12" s="149"/>
      <c r="F12" s="150"/>
      <c r="G12" s="150"/>
      <c r="H12" s="150"/>
      <c r="I12" s="145"/>
      <c r="J12" s="150"/>
      <c r="K12" s="152"/>
      <c r="L12" s="129"/>
      <c r="M12" s="149">
        <v>2</v>
      </c>
      <c r="N12" s="150"/>
      <c r="O12" s="150"/>
      <c r="P12" s="150"/>
      <c r="Q12" s="145">
        <f t="shared" ref="Q12:Q28" si="0">SUM(M12:P12)</f>
        <v>2</v>
      </c>
      <c r="R12" s="150"/>
      <c r="S12" s="152"/>
      <c r="T12" s="129"/>
      <c r="U12" s="149" t="s">
        <v>135</v>
      </c>
      <c r="V12" s="131" t="s">
        <v>136</v>
      </c>
    </row>
    <row r="13" spans="1:27" x14ac:dyDescent="0.2">
      <c r="A13" s="128">
        <v>3</v>
      </c>
      <c r="B13" s="129" t="s">
        <v>156</v>
      </c>
      <c r="C13" s="130">
        <v>108</v>
      </c>
      <c r="D13" s="131">
        <v>3</v>
      </c>
      <c r="E13" s="149">
        <v>2</v>
      </c>
      <c r="F13" s="150">
        <v>2</v>
      </c>
      <c r="G13" s="150">
        <v>2</v>
      </c>
      <c r="H13" s="150"/>
      <c r="I13" s="145">
        <f t="shared" ref="I13:I28" si="1">SUM(E13:H13)</f>
        <v>6</v>
      </c>
      <c r="J13" s="145" t="s">
        <v>99</v>
      </c>
      <c r="K13" s="152"/>
      <c r="L13" s="147" t="s">
        <v>100</v>
      </c>
      <c r="M13" s="149"/>
      <c r="N13" s="150"/>
      <c r="O13" s="150"/>
      <c r="P13" s="150"/>
      <c r="Q13" s="145"/>
      <c r="R13" s="150"/>
      <c r="S13" s="152"/>
      <c r="T13" s="129"/>
      <c r="U13" s="149" t="s">
        <v>113</v>
      </c>
      <c r="V13" s="131" t="s">
        <v>157</v>
      </c>
    </row>
    <row r="14" spans="1:27" ht="31.5" x14ac:dyDescent="0.2">
      <c r="A14" s="128">
        <v>4</v>
      </c>
      <c r="B14" s="129" t="s">
        <v>158</v>
      </c>
      <c r="C14" s="130">
        <v>108</v>
      </c>
      <c r="D14" s="131">
        <v>3</v>
      </c>
      <c r="E14" s="149">
        <v>2</v>
      </c>
      <c r="F14" s="150"/>
      <c r="G14" s="150"/>
      <c r="H14" s="150"/>
      <c r="I14" s="145">
        <f t="shared" si="1"/>
        <v>2</v>
      </c>
      <c r="J14" s="150"/>
      <c r="K14" s="152"/>
      <c r="L14" s="129"/>
      <c r="M14" s="149">
        <v>2</v>
      </c>
      <c r="N14" s="150"/>
      <c r="O14" s="150">
        <v>2</v>
      </c>
      <c r="P14" s="150"/>
      <c r="Q14" s="145">
        <f t="shared" si="0"/>
        <v>4</v>
      </c>
      <c r="R14" s="145" t="s">
        <v>99</v>
      </c>
      <c r="S14" s="152"/>
      <c r="T14" s="154" t="s">
        <v>121</v>
      </c>
      <c r="U14" s="149" t="s">
        <v>159</v>
      </c>
      <c r="V14" s="131" t="s">
        <v>160</v>
      </c>
    </row>
    <row r="15" spans="1:27" ht="31.5" x14ac:dyDescent="0.2">
      <c r="A15" s="128">
        <v>5</v>
      </c>
      <c r="B15" s="129" t="s">
        <v>161</v>
      </c>
      <c r="C15" s="130">
        <v>108</v>
      </c>
      <c r="D15" s="131">
        <v>3</v>
      </c>
      <c r="E15" s="149">
        <v>2</v>
      </c>
      <c r="F15" s="150"/>
      <c r="G15" s="150"/>
      <c r="H15" s="150"/>
      <c r="I15" s="145">
        <f t="shared" si="1"/>
        <v>2</v>
      </c>
      <c r="J15" s="150"/>
      <c r="K15" s="152"/>
      <c r="L15" s="129"/>
      <c r="M15" s="149">
        <v>2</v>
      </c>
      <c r="N15" s="150"/>
      <c r="O15" s="150">
        <v>2</v>
      </c>
      <c r="P15" s="150"/>
      <c r="Q15" s="145">
        <f t="shared" si="0"/>
        <v>4</v>
      </c>
      <c r="R15" s="145" t="s">
        <v>99</v>
      </c>
      <c r="S15" s="152"/>
      <c r="T15" s="154" t="s">
        <v>121</v>
      </c>
      <c r="U15" s="149" t="s">
        <v>159</v>
      </c>
      <c r="V15" s="131" t="s">
        <v>160</v>
      </c>
    </row>
    <row r="16" spans="1:27" x14ac:dyDescent="0.2">
      <c r="A16" s="128">
        <v>6</v>
      </c>
      <c r="B16" s="129" t="s">
        <v>162</v>
      </c>
      <c r="C16" s="130"/>
      <c r="D16" s="131"/>
      <c r="E16" s="149"/>
      <c r="F16" s="150"/>
      <c r="G16" s="150"/>
      <c r="H16" s="150"/>
      <c r="I16" s="145"/>
      <c r="J16" s="150"/>
      <c r="K16" s="152"/>
      <c r="L16" s="129"/>
      <c r="M16" s="149">
        <v>2</v>
      </c>
      <c r="N16" s="150"/>
      <c r="O16" s="150"/>
      <c r="P16" s="150"/>
      <c r="Q16" s="145">
        <f t="shared" si="0"/>
        <v>2</v>
      </c>
      <c r="R16" s="150"/>
      <c r="S16" s="152"/>
      <c r="T16" s="129"/>
      <c r="U16" s="149" t="s">
        <v>159</v>
      </c>
      <c r="V16" s="131" t="s">
        <v>136</v>
      </c>
    </row>
    <row r="17" spans="1:25" ht="31.5" x14ac:dyDescent="0.2">
      <c r="A17" s="128">
        <v>7</v>
      </c>
      <c r="B17" s="129" t="s">
        <v>139</v>
      </c>
      <c r="C17" s="130"/>
      <c r="D17" s="131"/>
      <c r="E17" s="149"/>
      <c r="F17" s="150"/>
      <c r="G17" s="150"/>
      <c r="H17" s="150"/>
      <c r="I17" s="145"/>
      <c r="J17" s="150"/>
      <c r="K17" s="152"/>
      <c r="L17" s="129"/>
      <c r="M17" s="149">
        <v>2</v>
      </c>
      <c r="N17" s="150"/>
      <c r="O17" s="150"/>
      <c r="P17" s="150"/>
      <c r="Q17" s="145">
        <f t="shared" si="0"/>
        <v>2</v>
      </c>
      <c r="R17" s="150"/>
      <c r="S17" s="152"/>
      <c r="T17" s="129"/>
      <c r="U17" s="149" t="s">
        <v>20</v>
      </c>
      <c r="V17" s="131" t="s">
        <v>136</v>
      </c>
    </row>
    <row r="18" spans="1:25" x14ac:dyDescent="0.2">
      <c r="A18" s="128">
        <v>8</v>
      </c>
      <c r="B18" s="129" t="s">
        <v>163</v>
      </c>
      <c r="C18" s="130"/>
      <c r="D18" s="131"/>
      <c r="E18" s="149"/>
      <c r="F18" s="150"/>
      <c r="G18" s="150"/>
      <c r="H18" s="150"/>
      <c r="I18" s="145"/>
      <c r="J18" s="150"/>
      <c r="K18" s="152"/>
      <c r="L18" s="129"/>
      <c r="M18" s="149">
        <v>2</v>
      </c>
      <c r="N18" s="150"/>
      <c r="O18" s="150"/>
      <c r="P18" s="150"/>
      <c r="Q18" s="145">
        <f t="shared" si="0"/>
        <v>2</v>
      </c>
      <c r="R18" s="150"/>
      <c r="S18" s="152"/>
      <c r="T18" s="129"/>
      <c r="U18" s="149" t="s">
        <v>159</v>
      </c>
      <c r="V18" s="131" t="s">
        <v>136</v>
      </c>
    </row>
    <row r="19" spans="1:25" x14ac:dyDescent="0.2">
      <c r="A19" s="128">
        <v>9</v>
      </c>
      <c r="B19" s="129" t="s">
        <v>164</v>
      </c>
      <c r="C19" s="130">
        <v>144</v>
      </c>
      <c r="D19" s="131">
        <v>4</v>
      </c>
      <c r="E19" s="149">
        <v>2</v>
      </c>
      <c r="F19" s="150">
        <v>2</v>
      </c>
      <c r="G19" s="150">
        <v>2</v>
      </c>
      <c r="H19" s="150">
        <v>2</v>
      </c>
      <c r="I19" s="145">
        <f t="shared" si="1"/>
        <v>8</v>
      </c>
      <c r="J19" s="145" t="s">
        <v>99</v>
      </c>
      <c r="K19" s="152"/>
      <c r="L19" s="147" t="s">
        <v>106</v>
      </c>
      <c r="M19" s="149"/>
      <c r="N19" s="150"/>
      <c r="O19" s="150"/>
      <c r="P19" s="150"/>
      <c r="Q19" s="145"/>
      <c r="R19" s="150"/>
      <c r="S19" s="152"/>
      <c r="T19" s="129"/>
      <c r="U19" s="149" t="s">
        <v>159</v>
      </c>
      <c r="V19" s="131" t="s">
        <v>165</v>
      </c>
    </row>
    <row r="20" spans="1:25" x14ac:dyDescent="0.2">
      <c r="A20" s="128">
        <v>10</v>
      </c>
      <c r="B20" s="129" t="s">
        <v>33</v>
      </c>
      <c r="C20" s="130">
        <v>288</v>
      </c>
      <c r="D20" s="131">
        <v>8</v>
      </c>
      <c r="E20" s="149">
        <v>2</v>
      </c>
      <c r="F20" s="150">
        <v>4</v>
      </c>
      <c r="G20" s="150"/>
      <c r="H20" s="150"/>
      <c r="I20" s="145">
        <f t="shared" si="1"/>
        <v>6</v>
      </c>
      <c r="J20" s="145" t="s">
        <v>99</v>
      </c>
      <c r="K20" s="152"/>
      <c r="L20" s="147" t="s">
        <v>100</v>
      </c>
      <c r="M20" s="149">
        <v>4</v>
      </c>
      <c r="N20" s="150">
        <v>4</v>
      </c>
      <c r="O20" s="150">
        <v>2</v>
      </c>
      <c r="P20" s="150">
        <v>2</v>
      </c>
      <c r="Q20" s="145">
        <f t="shared" si="0"/>
        <v>12</v>
      </c>
      <c r="R20" s="151" t="s">
        <v>103</v>
      </c>
      <c r="S20" s="152"/>
      <c r="T20" s="147" t="s">
        <v>106</v>
      </c>
      <c r="U20" s="149" t="s">
        <v>20</v>
      </c>
      <c r="V20" s="131" t="s">
        <v>166</v>
      </c>
    </row>
    <row r="21" spans="1:25" x14ac:dyDescent="0.2">
      <c r="A21" s="128">
        <v>11</v>
      </c>
      <c r="B21" s="129" t="s">
        <v>167</v>
      </c>
      <c r="C21" s="130">
        <v>72</v>
      </c>
      <c r="D21" s="131">
        <v>2</v>
      </c>
      <c r="E21" s="149">
        <v>2</v>
      </c>
      <c r="F21" s="150"/>
      <c r="G21" s="150">
        <v>2</v>
      </c>
      <c r="H21" s="150"/>
      <c r="I21" s="145">
        <f t="shared" si="1"/>
        <v>4</v>
      </c>
      <c r="J21" s="145" t="s">
        <v>99</v>
      </c>
      <c r="K21" s="152"/>
      <c r="L21" s="147" t="s">
        <v>100</v>
      </c>
      <c r="M21" s="149"/>
      <c r="N21" s="150"/>
      <c r="O21" s="150"/>
      <c r="P21" s="150"/>
      <c r="Q21" s="145"/>
      <c r="R21" s="150"/>
      <c r="S21" s="152"/>
      <c r="T21" s="129"/>
      <c r="U21" s="149" t="s">
        <v>104</v>
      </c>
      <c r="V21" s="131" t="s">
        <v>157</v>
      </c>
    </row>
    <row r="22" spans="1:25" ht="31.5" x14ac:dyDescent="0.2">
      <c r="A22" s="128">
        <v>12</v>
      </c>
      <c r="B22" s="129" t="s">
        <v>145</v>
      </c>
      <c r="C22" s="130">
        <v>324</v>
      </c>
      <c r="D22" s="131">
        <v>9</v>
      </c>
      <c r="E22" s="149">
        <v>4</v>
      </c>
      <c r="F22" s="150">
        <v>4</v>
      </c>
      <c r="G22" s="150"/>
      <c r="H22" s="150"/>
      <c r="I22" s="145">
        <f t="shared" si="1"/>
        <v>8</v>
      </c>
      <c r="J22" s="150"/>
      <c r="K22" s="152"/>
      <c r="L22" s="147" t="s">
        <v>100</v>
      </c>
      <c r="M22" s="149">
        <v>4</v>
      </c>
      <c r="N22" s="150"/>
      <c r="O22" s="150">
        <v>2</v>
      </c>
      <c r="P22" s="150">
        <v>2</v>
      </c>
      <c r="Q22" s="145">
        <f t="shared" si="0"/>
        <v>8</v>
      </c>
      <c r="R22" s="151" t="s">
        <v>103</v>
      </c>
      <c r="S22" s="152"/>
      <c r="T22" s="147" t="s">
        <v>106</v>
      </c>
      <c r="U22" s="149" t="s">
        <v>20</v>
      </c>
      <c r="V22" s="131" t="s">
        <v>166</v>
      </c>
    </row>
    <row r="23" spans="1:25" ht="31.5" x14ac:dyDescent="0.2">
      <c r="A23" s="128">
        <v>13</v>
      </c>
      <c r="B23" s="129" t="s">
        <v>168</v>
      </c>
      <c r="C23" s="130">
        <v>108</v>
      </c>
      <c r="D23" s="131">
        <v>3</v>
      </c>
      <c r="E23" s="149">
        <v>2</v>
      </c>
      <c r="F23" s="150"/>
      <c r="G23" s="150"/>
      <c r="H23" s="150"/>
      <c r="I23" s="145">
        <f t="shared" si="1"/>
        <v>2</v>
      </c>
      <c r="J23" s="150"/>
      <c r="K23" s="152"/>
      <c r="L23" s="129"/>
      <c r="M23" s="149">
        <v>2</v>
      </c>
      <c r="N23" s="150"/>
      <c r="O23" s="150">
        <v>4</v>
      </c>
      <c r="P23" s="150"/>
      <c r="Q23" s="145">
        <f t="shared" si="0"/>
        <v>6</v>
      </c>
      <c r="R23" s="150"/>
      <c r="S23" s="152"/>
      <c r="T23" s="147" t="s">
        <v>100</v>
      </c>
      <c r="U23" s="149" t="s">
        <v>20</v>
      </c>
      <c r="V23" s="131" t="s">
        <v>146</v>
      </c>
    </row>
    <row r="24" spans="1:25" ht="31.5" x14ac:dyDescent="0.2">
      <c r="A24" s="128">
        <v>14</v>
      </c>
      <c r="B24" s="129" t="s">
        <v>150</v>
      </c>
      <c r="C24" s="130">
        <v>180</v>
      </c>
      <c r="D24" s="131">
        <v>5</v>
      </c>
      <c r="E24" s="149">
        <v>2</v>
      </c>
      <c r="F24" s="150">
        <v>2</v>
      </c>
      <c r="G24" s="150">
        <v>4</v>
      </c>
      <c r="H24" s="150">
        <v>2</v>
      </c>
      <c r="I24" s="145">
        <f t="shared" si="1"/>
        <v>10</v>
      </c>
      <c r="J24" s="150"/>
      <c r="K24" s="153" t="s">
        <v>118</v>
      </c>
      <c r="L24" s="147" t="s">
        <v>106</v>
      </c>
      <c r="M24" s="149"/>
      <c r="N24" s="150"/>
      <c r="O24" s="150"/>
      <c r="P24" s="150"/>
      <c r="Q24" s="145"/>
      <c r="R24" s="150"/>
      <c r="S24" s="152"/>
      <c r="T24" s="129"/>
      <c r="U24" s="149" t="s">
        <v>20</v>
      </c>
      <c r="V24" s="131" t="s">
        <v>157</v>
      </c>
    </row>
    <row r="25" spans="1:25" ht="31.5" x14ac:dyDescent="0.2">
      <c r="A25" s="128">
        <v>15</v>
      </c>
      <c r="B25" s="129" t="s">
        <v>169</v>
      </c>
      <c r="C25" s="130">
        <v>108</v>
      </c>
      <c r="D25" s="131">
        <v>3</v>
      </c>
      <c r="E25" s="149">
        <v>2</v>
      </c>
      <c r="F25" s="150"/>
      <c r="G25" s="150"/>
      <c r="H25" s="150"/>
      <c r="I25" s="145">
        <f t="shared" si="1"/>
        <v>2</v>
      </c>
      <c r="J25" s="150"/>
      <c r="K25" s="152"/>
      <c r="L25" s="129"/>
      <c r="M25" s="149">
        <v>2</v>
      </c>
      <c r="N25" s="150">
        <v>2</v>
      </c>
      <c r="O25" s="150">
        <v>2</v>
      </c>
      <c r="P25" s="150"/>
      <c r="Q25" s="145">
        <f t="shared" si="0"/>
        <v>6</v>
      </c>
      <c r="R25" s="145" t="s">
        <v>99</v>
      </c>
      <c r="S25" s="152"/>
      <c r="T25" s="147" t="s">
        <v>100</v>
      </c>
      <c r="U25" s="149" t="s">
        <v>170</v>
      </c>
      <c r="V25" s="131" t="s">
        <v>160</v>
      </c>
    </row>
    <row r="26" spans="1:25" ht="31.5" x14ac:dyDescent="0.2">
      <c r="A26" s="128">
        <v>16</v>
      </c>
      <c r="B26" s="129" t="s">
        <v>171</v>
      </c>
      <c r="C26" s="130">
        <v>108</v>
      </c>
      <c r="D26" s="131">
        <v>3</v>
      </c>
      <c r="E26" s="149">
        <v>2</v>
      </c>
      <c r="F26" s="150">
        <v>2</v>
      </c>
      <c r="G26" s="150">
        <v>2</v>
      </c>
      <c r="H26" s="150"/>
      <c r="I26" s="145">
        <f t="shared" si="1"/>
        <v>6</v>
      </c>
      <c r="J26" s="145" t="s">
        <v>99</v>
      </c>
      <c r="K26" s="152"/>
      <c r="L26" s="147" t="s">
        <v>100</v>
      </c>
      <c r="M26" s="149"/>
      <c r="N26" s="150"/>
      <c r="O26" s="150"/>
      <c r="P26" s="150"/>
      <c r="Q26" s="145"/>
      <c r="R26" s="150"/>
      <c r="S26" s="152"/>
      <c r="T26" s="129"/>
      <c r="U26" s="149" t="s">
        <v>170</v>
      </c>
      <c r="V26" s="131" t="s">
        <v>157</v>
      </c>
    </row>
    <row r="27" spans="1:25" ht="31.5" x14ac:dyDescent="0.2">
      <c r="A27" s="128">
        <v>17</v>
      </c>
      <c r="B27" s="129" t="s">
        <v>172</v>
      </c>
      <c r="C27" s="130"/>
      <c r="D27" s="131"/>
      <c r="E27" s="149"/>
      <c r="F27" s="150"/>
      <c r="G27" s="150"/>
      <c r="H27" s="150"/>
      <c r="I27" s="145"/>
      <c r="J27" s="150"/>
      <c r="K27" s="152"/>
      <c r="L27" s="129"/>
      <c r="M27" s="149">
        <v>2</v>
      </c>
      <c r="N27" s="150"/>
      <c r="O27" s="150"/>
      <c r="P27" s="150"/>
      <c r="Q27" s="145">
        <f t="shared" si="0"/>
        <v>2</v>
      </c>
      <c r="R27" s="150"/>
      <c r="S27" s="152"/>
      <c r="T27" s="129"/>
      <c r="U27" s="149" t="s">
        <v>20</v>
      </c>
      <c r="V27" s="131" t="s">
        <v>136</v>
      </c>
    </row>
    <row r="28" spans="1:25" ht="31.5" x14ac:dyDescent="0.2">
      <c r="A28" s="128">
        <v>18</v>
      </c>
      <c r="B28" s="129" t="s">
        <v>173</v>
      </c>
      <c r="C28" s="130">
        <v>180</v>
      </c>
      <c r="D28" s="131">
        <v>5</v>
      </c>
      <c r="E28" s="149">
        <v>2</v>
      </c>
      <c r="F28" s="150"/>
      <c r="G28" s="150">
        <v>2</v>
      </c>
      <c r="H28" s="150"/>
      <c r="I28" s="145">
        <f t="shared" si="1"/>
        <v>4</v>
      </c>
      <c r="J28" s="150"/>
      <c r="K28" s="152"/>
      <c r="L28" s="147" t="s">
        <v>100</v>
      </c>
      <c r="M28" s="149">
        <v>2</v>
      </c>
      <c r="N28" s="150"/>
      <c r="O28" s="150">
        <v>2</v>
      </c>
      <c r="P28" s="150"/>
      <c r="Q28" s="145">
        <f t="shared" si="0"/>
        <v>4</v>
      </c>
      <c r="R28" s="151" t="s">
        <v>103</v>
      </c>
      <c r="S28" s="152"/>
      <c r="T28" s="154" t="s">
        <v>121</v>
      </c>
      <c r="U28" s="149" t="s">
        <v>20</v>
      </c>
      <c r="V28" s="131" t="s">
        <v>166</v>
      </c>
    </row>
    <row r="29" spans="1:25" ht="32.25" thickBot="1" x14ac:dyDescent="0.25">
      <c r="A29" s="134">
        <v>19</v>
      </c>
      <c r="B29" s="135" t="s">
        <v>174</v>
      </c>
      <c r="C29" s="136">
        <v>216</v>
      </c>
      <c r="D29" s="137">
        <v>6</v>
      </c>
      <c r="E29" s="138"/>
      <c r="F29" s="139"/>
      <c r="G29" s="139"/>
      <c r="H29" s="139"/>
      <c r="I29" s="139"/>
      <c r="J29" s="139"/>
      <c r="K29" s="155"/>
      <c r="L29" s="135"/>
      <c r="M29" s="138"/>
      <c r="N29" s="139"/>
      <c r="O29" s="139"/>
      <c r="P29" s="139"/>
      <c r="Q29" s="139"/>
      <c r="R29" s="139"/>
      <c r="S29" s="155"/>
      <c r="T29" s="156" t="s">
        <v>121</v>
      </c>
      <c r="U29" s="138" t="s">
        <v>20</v>
      </c>
      <c r="V29" s="137" t="s">
        <v>175</v>
      </c>
    </row>
    <row r="31" spans="1:25" s="116" customFormat="1" x14ac:dyDescent="0.2">
      <c r="A31" s="3" t="s">
        <v>21</v>
      </c>
      <c r="B31" s="3"/>
      <c r="C31" s="117"/>
      <c r="D31" s="117"/>
      <c r="E31" s="119" t="s">
        <v>37</v>
      </c>
      <c r="F31" s="119"/>
      <c r="G31" s="117"/>
      <c r="H31" s="117"/>
      <c r="I31" s="117"/>
      <c r="J31" s="117"/>
      <c r="K31" s="117"/>
      <c r="L31" s="117"/>
      <c r="M31" s="117" t="s">
        <v>38</v>
      </c>
      <c r="N31" s="117"/>
      <c r="O31" s="117"/>
      <c r="P31" s="117"/>
      <c r="Q31" s="117"/>
      <c r="R31" s="117"/>
      <c r="S31" s="117"/>
      <c r="T31" s="123" t="s">
        <v>39</v>
      </c>
      <c r="U31" s="123"/>
      <c r="V31" s="123"/>
      <c r="W31" s="123"/>
      <c r="X31" s="117"/>
      <c r="Y31" s="123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T4:U4"/>
    <mergeCell ref="A31:B31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topLeftCell="A4" zoomScale="70" zoomScaleNormal="70" workbookViewId="0">
      <selection activeCell="G4" sqref="G4"/>
    </sheetView>
  </sheetViews>
  <sheetFormatPr defaultRowHeight="15.75" customHeight="1" x14ac:dyDescent="0.2"/>
  <cols>
    <col min="1" max="1" width="5" style="157" customWidth="1"/>
    <col min="2" max="2" width="40" style="157" customWidth="1"/>
    <col min="3" max="3" width="7.28515625" style="157" customWidth="1"/>
    <col min="4" max="8" width="6" style="157" customWidth="1"/>
    <col min="9" max="9" width="6.85546875" style="157" customWidth="1"/>
    <col min="10" max="11" width="6" style="157" customWidth="1"/>
    <col min="12" max="12" width="10.85546875" style="157" customWidth="1"/>
    <col min="13" max="16" width="6" style="157" customWidth="1"/>
    <col min="17" max="17" width="7.5703125" style="157" customWidth="1"/>
    <col min="18" max="19" width="6" style="157" customWidth="1"/>
    <col min="20" max="20" width="9.85546875" style="157" customWidth="1"/>
    <col min="21" max="21" width="9.7109375" style="157" customWidth="1"/>
    <col min="22" max="22" width="7.5703125" style="157" customWidth="1"/>
    <col min="23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131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25.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132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133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2" t="s">
        <v>91</v>
      </c>
      <c r="V8" s="170" t="s">
        <v>92</v>
      </c>
    </row>
    <row r="9" spans="1:27" ht="12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"/>
      <c r="V9" s="171"/>
    </row>
    <row r="10" spans="1:27" ht="31.5" customHeight="1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69"/>
      <c r="V10" s="172"/>
    </row>
    <row r="11" spans="1:27" x14ac:dyDescent="0.2">
      <c r="A11" s="141">
        <v>1</v>
      </c>
      <c r="B11" s="142" t="s">
        <v>98</v>
      </c>
      <c r="C11" s="143"/>
      <c r="D11" s="144"/>
      <c r="E11" s="132"/>
      <c r="F11" s="145"/>
      <c r="G11" s="145"/>
      <c r="H11" s="145"/>
      <c r="I11" s="145"/>
      <c r="J11" s="145"/>
      <c r="K11" s="146"/>
      <c r="L11" s="142"/>
      <c r="M11" s="132">
        <v>2</v>
      </c>
      <c r="N11" s="145"/>
      <c r="O11" s="145"/>
      <c r="P11" s="145"/>
      <c r="Q11" s="145">
        <f>SUM(M11:P11)</f>
        <v>2</v>
      </c>
      <c r="R11" s="145"/>
      <c r="S11" s="146"/>
      <c r="T11" s="142"/>
      <c r="U11" s="142" t="s">
        <v>45</v>
      </c>
      <c r="V11" s="148" t="s">
        <v>101</v>
      </c>
    </row>
    <row r="12" spans="1:27" ht="31.5" x14ac:dyDescent="0.2">
      <c r="A12" s="128">
        <v>2</v>
      </c>
      <c r="B12" s="129" t="s">
        <v>102</v>
      </c>
      <c r="C12" s="130"/>
      <c r="D12" s="131"/>
      <c r="E12" s="149"/>
      <c r="F12" s="150"/>
      <c r="G12" s="150"/>
      <c r="H12" s="150"/>
      <c r="I12" s="150"/>
      <c r="J12" s="150"/>
      <c r="K12" s="152"/>
      <c r="L12" s="129"/>
      <c r="M12" s="149">
        <v>2</v>
      </c>
      <c r="N12" s="150"/>
      <c r="O12" s="150"/>
      <c r="P12" s="150"/>
      <c r="Q12" s="150">
        <f t="shared" ref="Q12:Q28" si="0">SUM(M12:P12)</f>
        <v>2</v>
      </c>
      <c r="R12" s="150"/>
      <c r="S12" s="152"/>
      <c r="T12" s="129"/>
      <c r="U12" s="129" t="s">
        <v>104</v>
      </c>
      <c r="V12" s="133" t="s">
        <v>101</v>
      </c>
    </row>
    <row r="13" spans="1:27" x14ac:dyDescent="0.2">
      <c r="A13" s="128">
        <v>3</v>
      </c>
      <c r="B13" s="129" t="s">
        <v>109</v>
      </c>
      <c r="C13" s="130"/>
      <c r="D13" s="131"/>
      <c r="E13" s="149"/>
      <c r="F13" s="150"/>
      <c r="G13" s="150"/>
      <c r="H13" s="150"/>
      <c r="I13" s="150"/>
      <c r="J13" s="150"/>
      <c r="K13" s="152"/>
      <c r="L13" s="129"/>
      <c r="M13" s="149">
        <v>2</v>
      </c>
      <c r="N13" s="150"/>
      <c r="O13" s="150"/>
      <c r="P13" s="150"/>
      <c r="Q13" s="150">
        <f t="shared" si="0"/>
        <v>2</v>
      </c>
      <c r="R13" s="150"/>
      <c r="S13" s="152"/>
      <c r="T13" s="129"/>
      <c r="U13" s="129" t="s">
        <v>45</v>
      </c>
      <c r="V13" s="133" t="s">
        <v>101</v>
      </c>
    </row>
    <row r="14" spans="1:27" x14ac:dyDescent="0.2">
      <c r="A14" s="128">
        <v>4</v>
      </c>
      <c r="B14" s="129" t="s">
        <v>110</v>
      </c>
      <c r="C14" s="130"/>
      <c r="D14" s="131"/>
      <c r="E14" s="149"/>
      <c r="F14" s="150"/>
      <c r="G14" s="150"/>
      <c r="H14" s="150"/>
      <c r="I14" s="150"/>
      <c r="J14" s="150"/>
      <c r="K14" s="152"/>
      <c r="L14" s="129"/>
      <c r="M14" s="149">
        <v>2</v>
      </c>
      <c r="N14" s="150"/>
      <c r="O14" s="150"/>
      <c r="P14" s="150"/>
      <c r="Q14" s="150">
        <f t="shared" si="0"/>
        <v>2</v>
      </c>
      <c r="R14" s="150"/>
      <c r="S14" s="152"/>
      <c r="T14" s="129"/>
      <c r="U14" s="129" t="s">
        <v>111</v>
      </c>
      <c r="V14" s="133" t="s">
        <v>101</v>
      </c>
    </row>
    <row r="15" spans="1:27" s="117" customFormat="1" x14ac:dyDescent="0.2">
      <c r="A15" s="160">
        <v>5</v>
      </c>
      <c r="B15" s="161" t="s">
        <v>134</v>
      </c>
      <c r="C15" s="162">
        <v>144</v>
      </c>
      <c r="D15" s="163">
        <v>4</v>
      </c>
      <c r="E15" s="164">
        <v>2</v>
      </c>
      <c r="F15" s="151">
        <v>2</v>
      </c>
      <c r="G15" s="151">
        <v>2</v>
      </c>
      <c r="H15" s="151">
        <v>2</v>
      </c>
      <c r="I15" s="151">
        <f t="shared" ref="I15:I27" si="1">SUM(E15:H15)</f>
        <v>8</v>
      </c>
      <c r="J15" s="165" t="s">
        <v>99</v>
      </c>
      <c r="K15" s="166"/>
      <c r="L15" s="147" t="s">
        <v>106</v>
      </c>
      <c r="M15" s="164"/>
      <c r="N15" s="151"/>
      <c r="O15" s="151"/>
      <c r="P15" s="151"/>
      <c r="Q15" s="151"/>
      <c r="R15" s="151"/>
      <c r="S15" s="166"/>
      <c r="T15" s="161"/>
      <c r="U15" s="161" t="s">
        <v>135</v>
      </c>
      <c r="V15" s="167" t="s">
        <v>136</v>
      </c>
    </row>
    <row r="16" spans="1:27" ht="31.5" x14ac:dyDescent="0.2">
      <c r="A16" s="128">
        <v>6</v>
      </c>
      <c r="B16" s="129" t="s">
        <v>137</v>
      </c>
      <c r="C16" s="130">
        <v>72</v>
      </c>
      <c r="D16" s="131">
        <v>2</v>
      </c>
      <c r="E16" s="149">
        <v>2</v>
      </c>
      <c r="F16" s="150">
        <v>2</v>
      </c>
      <c r="G16" s="150"/>
      <c r="H16" s="150"/>
      <c r="I16" s="150">
        <f t="shared" si="1"/>
        <v>4</v>
      </c>
      <c r="J16" s="145" t="s">
        <v>99</v>
      </c>
      <c r="K16" s="152"/>
      <c r="L16" s="147" t="s">
        <v>100</v>
      </c>
      <c r="M16" s="149"/>
      <c r="N16" s="150"/>
      <c r="O16" s="150"/>
      <c r="P16" s="150"/>
      <c r="Q16" s="150"/>
      <c r="R16" s="150"/>
      <c r="S16" s="152"/>
      <c r="T16" s="129"/>
      <c r="U16" s="129" t="s">
        <v>135</v>
      </c>
      <c r="V16" s="133" t="s">
        <v>136</v>
      </c>
    </row>
    <row r="17" spans="1:25" x14ac:dyDescent="0.2">
      <c r="A17" s="128">
        <v>7</v>
      </c>
      <c r="B17" s="129" t="s">
        <v>112</v>
      </c>
      <c r="C17" s="130"/>
      <c r="D17" s="131"/>
      <c r="E17" s="149"/>
      <c r="F17" s="150"/>
      <c r="G17" s="150"/>
      <c r="H17" s="150"/>
      <c r="I17" s="150"/>
      <c r="J17" s="150"/>
      <c r="K17" s="152"/>
      <c r="L17" s="129"/>
      <c r="M17" s="149">
        <v>2</v>
      </c>
      <c r="N17" s="150"/>
      <c r="O17" s="150"/>
      <c r="P17" s="150"/>
      <c r="Q17" s="150">
        <f t="shared" si="0"/>
        <v>2</v>
      </c>
      <c r="R17" s="150"/>
      <c r="S17" s="152"/>
      <c r="T17" s="129"/>
      <c r="U17" s="129" t="s">
        <v>113</v>
      </c>
      <c r="V17" s="133" t="s">
        <v>101</v>
      </c>
    </row>
    <row r="18" spans="1:25" x14ac:dyDescent="0.2">
      <c r="A18" s="128">
        <v>8</v>
      </c>
      <c r="B18" s="129" t="s">
        <v>138</v>
      </c>
      <c r="C18" s="130">
        <v>144</v>
      </c>
      <c r="D18" s="131">
        <v>4</v>
      </c>
      <c r="E18" s="149">
        <v>2</v>
      </c>
      <c r="F18" s="150"/>
      <c r="G18" s="150">
        <v>2</v>
      </c>
      <c r="H18" s="150">
        <v>2</v>
      </c>
      <c r="I18" s="150">
        <f t="shared" si="1"/>
        <v>6</v>
      </c>
      <c r="J18" s="145" t="s">
        <v>99</v>
      </c>
      <c r="K18" s="152"/>
      <c r="L18" s="147" t="s">
        <v>106</v>
      </c>
      <c r="M18" s="149"/>
      <c r="N18" s="150"/>
      <c r="O18" s="150"/>
      <c r="P18" s="150"/>
      <c r="Q18" s="150"/>
      <c r="R18" s="150"/>
      <c r="S18" s="152"/>
      <c r="T18" s="129"/>
      <c r="U18" s="129" t="s">
        <v>113</v>
      </c>
      <c r="V18" s="133" t="s">
        <v>136</v>
      </c>
    </row>
    <row r="19" spans="1:25" ht="31.5" x14ac:dyDescent="0.2">
      <c r="A19" s="128">
        <v>9</v>
      </c>
      <c r="B19" s="129" t="s">
        <v>139</v>
      </c>
      <c r="C19" s="130">
        <v>144</v>
      </c>
      <c r="D19" s="131">
        <v>4</v>
      </c>
      <c r="E19" s="149">
        <v>2</v>
      </c>
      <c r="F19" s="150"/>
      <c r="G19" s="150"/>
      <c r="H19" s="150"/>
      <c r="I19" s="150">
        <f t="shared" si="1"/>
        <v>2</v>
      </c>
      <c r="J19" s="150"/>
      <c r="K19" s="152"/>
      <c r="L19" s="129"/>
      <c r="M19" s="149">
        <v>4</v>
      </c>
      <c r="N19" s="150">
        <v>4</v>
      </c>
      <c r="O19" s="150">
        <v>4</v>
      </c>
      <c r="P19" s="150">
        <v>2</v>
      </c>
      <c r="Q19" s="150">
        <f t="shared" si="0"/>
        <v>14</v>
      </c>
      <c r="R19" s="145" t="s">
        <v>99</v>
      </c>
      <c r="S19" s="152"/>
      <c r="T19" s="147" t="s">
        <v>106</v>
      </c>
      <c r="U19" s="129" t="s">
        <v>20</v>
      </c>
      <c r="V19" s="133" t="s">
        <v>140</v>
      </c>
    </row>
    <row r="20" spans="1:25" x14ac:dyDescent="0.2">
      <c r="A20" s="128">
        <v>10</v>
      </c>
      <c r="B20" s="129" t="s">
        <v>33</v>
      </c>
      <c r="C20" s="130">
        <v>288</v>
      </c>
      <c r="D20" s="131">
        <v>8</v>
      </c>
      <c r="E20" s="149">
        <v>2</v>
      </c>
      <c r="F20" s="150">
        <v>4</v>
      </c>
      <c r="G20" s="150"/>
      <c r="H20" s="150"/>
      <c r="I20" s="150">
        <f t="shared" si="1"/>
        <v>6</v>
      </c>
      <c r="J20" s="145" t="s">
        <v>99</v>
      </c>
      <c r="K20" s="152"/>
      <c r="L20" s="147" t="s">
        <v>100</v>
      </c>
      <c r="M20" s="149">
        <v>8</v>
      </c>
      <c r="N20" s="150">
        <v>8</v>
      </c>
      <c r="O20" s="150">
        <v>8</v>
      </c>
      <c r="P20" s="150">
        <v>2</v>
      </c>
      <c r="Q20" s="150">
        <f t="shared" si="0"/>
        <v>26</v>
      </c>
      <c r="R20" s="151" t="s">
        <v>103</v>
      </c>
      <c r="S20" s="152"/>
      <c r="T20" s="147" t="s">
        <v>106</v>
      </c>
      <c r="U20" s="129" t="s">
        <v>20</v>
      </c>
      <c r="V20" s="133" t="s">
        <v>141</v>
      </c>
    </row>
    <row r="21" spans="1:25" ht="31.5" x14ac:dyDescent="0.2">
      <c r="A21" s="128">
        <v>11</v>
      </c>
      <c r="B21" s="129" t="s">
        <v>142</v>
      </c>
      <c r="C21" s="130">
        <v>340</v>
      </c>
      <c r="D21" s="131"/>
      <c r="E21" s="149"/>
      <c r="F21" s="150"/>
      <c r="G21" s="150"/>
      <c r="H21" s="150"/>
      <c r="I21" s="150"/>
      <c r="J21" s="150"/>
      <c r="K21" s="152"/>
      <c r="L21" s="147" t="s">
        <v>100</v>
      </c>
      <c r="M21" s="149"/>
      <c r="N21" s="150"/>
      <c r="O21" s="150"/>
      <c r="P21" s="150"/>
      <c r="Q21" s="150"/>
      <c r="R21" s="150"/>
      <c r="S21" s="152"/>
      <c r="T21" s="129"/>
      <c r="U21" s="129" t="s">
        <v>143</v>
      </c>
      <c r="V21" s="133" t="s">
        <v>144</v>
      </c>
    </row>
    <row r="22" spans="1:25" ht="31.5" x14ac:dyDescent="0.2">
      <c r="A22" s="128">
        <v>12</v>
      </c>
      <c r="B22" s="129" t="s">
        <v>145</v>
      </c>
      <c r="C22" s="130">
        <v>144</v>
      </c>
      <c r="D22" s="131">
        <v>4</v>
      </c>
      <c r="E22" s="149">
        <v>4</v>
      </c>
      <c r="F22" s="150"/>
      <c r="G22" s="150">
        <v>4</v>
      </c>
      <c r="H22" s="150">
        <v>2</v>
      </c>
      <c r="I22" s="150">
        <f t="shared" si="1"/>
        <v>10</v>
      </c>
      <c r="J22" s="150"/>
      <c r="K22" s="153" t="s">
        <v>118</v>
      </c>
      <c r="L22" s="147" t="s">
        <v>106</v>
      </c>
      <c r="M22" s="149"/>
      <c r="N22" s="150"/>
      <c r="O22" s="150"/>
      <c r="P22" s="150"/>
      <c r="Q22" s="150"/>
      <c r="R22" s="150"/>
      <c r="S22" s="152"/>
      <c r="T22" s="129"/>
      <c r="U22" s="129" t="s">
        <v>20</v>
      </c>
      <c r="V22" s="133" t="s">
        <v>146</v>
      </c>
    </row>
    <row r="23" spans="1:25" x14ac:dyDescent="0.2">
      <c r="A23" s="128">
        <v>13</v>
      </c>
      <c r="B23" s="129" t="s">
        <v>115</v>
      </c>
      <c r="C23" s="130"/>
      <c r="D23" s="131"/>
      <c r="E23" s="149"/>
      <c r="F23" s="150"/>
      <c r="G23" s="150"/>
      <c r="H23" s="150"/>
      <c r="I23" s="150"/>
      <c r="J23" s="150"/>
      <c r="K23" s="152"/>
      <c r="L23" s="129"/>
      <c r="M23" s="149">
        <v>2</v>
      </c>
      <c r="N23" s="150"/>
      <c r="O23" s="150"/>
      <c r="P23" s="150"/>
      <c r="Q23" s="150">
        <f t="shared" si="0"/>
        <v>2</v>
      </c>
      <c r="R23" s="150"/>
      <c r="S23" s="152"/>
      <c r="T23" s="129"/>
      <c r="U23" s="129" t="s">
        <v>20</v>
      </c>
      <c r="V23" s="133" t="s">
        <v>101</v>
      </c>
    </row>
    <row r="24" spans="1:25" x14ac:dyDescent="0.2">
      <c r="A24" s="128">
        <v>14</v>
      </c>
      <c r="B24" s="129" t="s">
        <v>147</v>
      </c>
      <c r="C24" s="130">
        <v>180</v>
      </c>
      <c r="D24" s="131">
        <v>5</v>
      </c>
      <c r="E24" s="149">
        <v>2</v>
      </c>
      <c r="F24" s="150">
        <v>4</v>
      </c>
      <c r="G24" s="150">
        <v>2</v>
      </c>
      <c r="H24" s="150">
        <v>2</v>
      </c>
      <c r="I24" s="150">
        <f t="shared" si="1"/>
        <v>10</v>
      </c>
      <c r="J24" s="145" t="s">
        <v>99</v>
      </c>
      <c r="K24" s="152"/>
      <c r="L24" s="147" t="s">
        <v>106</v>
      </c>
      <c r="M24" s="149"/>
      <c r="N24" s="150"/>
      <c r="O24" s="150"/>
      <c r="P24" s="150"/>
      <c r="Q24" s="150"/>
      <c r="R24" s="150"/>
      <c r="S24" s="152"/>
      <c r="T24" s="129"/>
      <c r="U24" s="129" t="s">
        <v>20</v>
      </c>
      <c r="V24" s="133" t="s">
        <v>136</v>
      </c>
    </row>
    <row r="25" spans="1:25" ht="31.5" x14ac:dyDescent="0.2">
      <c r="A25" s="128">
        <v>15</v>
      </c>
      <c r="B25" s="129" t="s">
        <v>148</v>
      </c>
      <c r="C25" s="130">
        <v>144</v>
      </c>
      <c r="D25" s="131">
        <v>4</v>
      </c>
      <c r="E25" s="149">
        <v>2</v>
      </c>
      <c r="F25" s="150"/>
      <c r="G25" s="150"/>
      <c r="H25" s="150"/>
      <c r="I25" s="150">
        <f t="shared" si="1"/>
        <v>2</v>
      </c>
      <c r="J25" s="150"/>
      <c r="K25" s="152"/>
      <c r="L25" s="129"/>
      <c r="M25" s="149">
        <v>8</v>
      </c>
      <c r="N25" s="150"/>
      <c r="O25" s="150">
        <v>8</v>
      </c>
      <c r="P25" s="150">
        <v>2</v>
      </c>
      <c r="Q25" s="150">
        <f t="shared" si="0"/>
        <v>18</v>
      </c>
      <c r="R25" s="145" t="s">
        <v>99</v>
      </c>
      <c r="S25" s="152"/>
      <c r="T25" s="147" t="s">
        <v>106</v>
      </c>
      <c r="U25" s="129" t="s">
        <v>20</v>
      </c>
      <c r="V25" s="133" t="s">
        <v>140</v>
      </c>
    </row>
    <row r="26" spans="1:25" x14ac:dyDescent="0.2">
      <c r="A26" s="128">
        <v>16</v>
      </c>
      <c r="B26" s="129" t="s">
        <v>149</v>
      </c>
      <c r="C26" s="130">
        <v>180</v>
      </c>
      <c r="D26" s="131">
        <v>5</v>
      </c>
      <c r="E26" s="149">
        <v>2</v>
      </c>
      <c r="F26" s="150"/>
      <c r="G26" s="150"/>
      <c r="H26" s="150"/>
      <c r="I26" s="150">
        <f t="shared" si="1"/>
        <v>2</v>
      </c>
      <c r="J26" s="150"/>
      <c r="K26" s="152"/>
      <c r="L26" s="129"/>
      <c r="M26" s="149">
        <v>8</v>
      </c>
      <c r="N26" s="150"/>
      <c r="O26" s="150">
        <v>8</v>
      </c>
      <c r="P26" s="150">
        <v>2</v>
      </c>
      <c r="Q26" s="150">
        <f t="shared" si="0"/>
        <v>18</v>
      </c>
      <c r="R26" s="150"/>
      <c r="S26" s="153" t="s">
        <v>116</v>
      </c>
      <c r="T26" s="147" t="s">
        <v>106</v>
      </c>
      <c r="U26" s="129" t="s">
        <v>20</v>
      </c>
      <c r="V26" s="133" t="s">
        <v>140</v>
      </c>
    </row>
    <row r="27" spans="1:25" ht="31.5" x14ac:dyDescent="0.2">
      <c r="A27" s="128">
        <v>17</v>
      </c>
      <c r="B27" s="129" t="s">
        <v>150</v>
      </c>
      <c r="C27" s="130">
        <v>144</v>
      </c>
      <c r="D27" s="131">
        <v>4</v>
      </c>
      <c r="E27" s="149">
        <v>2</v>
      </c>
      <c r="F27" s="150">
        <v>2</v>
      </c>
      <c r="G27" s="150">
        <v>4</v>
      </c>
      <c r="H27" s="150"/>
      <c r="I27" s="150">
        <f t="shared" si="1"/>
        <v>8</v>
      </c>
      <c r="J27" s="150"/>
      <c r="K27" s="153" t="s">
        <v>118</v>
      </c>
      <c r="L27" s="154" t="s">
        <v>121</v>
      </c>
      <c r="M27" s="149"/>
      <c r="N27" s="150"/>
      <c r="O27" s="150"/>
      <c r="P27" s="150"/>
      <c r="Q27" s="150"/>
      <c r="R27" s="150"/>
      <c r="S27" s="152"/>
      <c r="T27" s="129"/>
      <c r="U27" s="129" t="s">
        <v>20</v>
      </c>
      <c r="V27" s="133" t="s">
        <v>136</v>
      </c>
    </row>
    <row r="28" spans="1:25" ht="31.5" x14ac:dyDescent="0.2">
      <c r="A28" s="128">
        <v>18</v>
      </c>
      <c r="B28" s="129" t="s">
        <v>119</v>
      </c>
      <c r="C28" s="130"/>
      <c r="D28" s="131"/>
      <c r="E28" s="149"/>
      <c r="F28" s="150"/>
      <c r="G28" s="150"/>
      <c r="H28" s="150"/>
      <c r="I28" s="150"/>
      <c r="J28" s="150"/>
      <c r="K28" s="152"/>
      <c r="L28" s="129"/>
      <c r="M28" s="149">
        <v>2</v>
      </c>
      <c r="N28" s="150"/>
      <c r="O28" s="150"/>
      <c r="P28" s="150"/>
      <c r="Q28" s="150">
        <f t="shared" si="0"/>
        <v>2</v>
      </c>
      <c r="R28" s="150"/>
      <c r="S28" s="152"/>
      <c r="T28" s="129"/>
      <c r="U28" s="129" t="s">
        <v>20</v>
      </c>
      <c r="V28" s="133" t="s">
        <v>101</v>
      </c>
    </row>
    <row r="29" spans="1:25" ht="32.25" thickBot="1" x14ac:dyDescent="0.25">
      <c r="A29" s="134">
        <v>19</v>
      </c>
      <c r="B29" s="135" t="s">
        <v>151</v>
      </c>
      <c r="C29" s="136">
        <v>216</v>
      </c>
      <c r="D29" s="137">
        <v>6</v>
      </c>
      <c r="E29" s="138"/>
      <c r="F29" s="139"/>
      <c r="G29" s="139"/>
      <c r="H29" s="139"/>
      <c r="I29" s="139"/>
      <c r="J29" s="139"/>
      <c r="K29" s="155"/>
      <c r="L29" s="135"/>
      <c r="M29" s="138"/>
      <c r="N29" s="139"/>
      <c r="O29" s="139"/>
      <c r="P29" s="139"/>
      <c r="Q29" s="139"/>
      <c r="R29" s="139"/>
      <c r="S29" s="155"/>
      <c r="T29" s="156" t="s">
        <v>121</v>
      </c>
      <c r="U29" s="135" t="s">
        <v>20</v>
      </c>
      <c r="V29" s="140" t="s">
        <v>152</v>
      </c>
    </row>
    <row r="31" spans="1:25" s="116" customFormat="1" x14ac:dyDescent="0.2">
      <c r="A31" s="3" t="s">
        <v>21</v>
      </c>
      <c r="B31" s="3"/>
      <c r="C31" s="117"/>
      <c r="D31" s="117"/>
      <c r="E31" s="119" t="s">
        <v>37</v>
      </c>
      <c r="F31" s="119"/>
      <c r="G31" s="117"/>
      <c r="H31" s="117"/>
      <c r="I31" s="117"/>
      <c r="J31" s="117"/>
      <c r="K31" s="117"/>
      <c r="L31" s="117"/>
      <c r="M31" s="117" t="s">
        <v>38</v>
      </c>
      <c r="N31" s="117"/>
      <c r="O31" s="117"/>
      <c r="P31" s="117"/>
      <c r="Q31" s="117"/>
      <c r="R31" s="117"/>
      <c r="S31" s="117"/>
      <c r="T31" s="123" t="s">
        <v>39</v>
      </c>
      <c r="U31" s="123"/>
      <c r="V31" s="123"/>
      <c r="W31" s="123"/>
      <c r="X31" s="117"/>
      <c r="Y31" s="123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J8:J10"/>
    <mergeCell ref="K8:K10"/>
    <mergeCell ref="E8:I9"/>
    <mergeCell ref="T4:U4"/>
    <mergeCell ref="A31:B31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zoomScale="70" zoomScaleNormal="70" workbookViewId="0">
      <selection activeCell="A24" sqref="A24:XFD24"/>
    </sheetView>
  </sheetViews>
  <sheetFormatPr defaultRowHeight="15.75" customHeight="1" x14ac:dyDescent="0.2"/>
  <cols>
    <col min="1" max="1" width="5" style="157" customWidth="1"/>
    <col min="2" max="2" width="40" style="157" customWidth="1"/>
    <col min="3" max="3" width="6.85546875" style="157" customWidth="1"/>
    <col min="4" max="8" width="6" style="157" customWidth="1"/>
    <col min="9" max="9" width="6.85546875" style="157" customWidth="1"/>
    <col min="10" max="11" width="6" style="157" customWidth="1"/>
    <col min="12" max="12" width="9.85546875" style="157" customWidth="1"/>
    <col min="13" max="16" width="6" style="157" customWidth="1"/>
    <col min="17" max="17" width="6.85546875" style="157" customWidth="1"/>
    <col min="18" max="19" width="6" style="157" customWidth="1"/>
    <col min="20" max="20" width="10.140625" style="157" customWidth="1"/>
    <col min="21" max="21" width="6.85546875" style="157" customWidth="1"/>
    <col min="22" max="22" width="7.85546875" style="157" customWidth="1"/>
    <col min="23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81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31.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86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90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2" t="s">
        <v>91</v>
      </c>
      <c r="V8" s="170" t="s">
        <v>92</v>
      </c>
    </row>
    <row r="9" spans="1:27" ht="15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"/>
      <c r="V9" s="171"/>
    </row>
    <row r="10" spans="1:27" ht="31.5" customHeight="1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69"/>
      <c r="V10" s="172"/>
    </row>
    <row r="11" spans="1:27" x14ac:dyDescent="0.2">
      <c r="A11" s="141">
        <v>1</v>
      </c>
      <c r="B11" s="142" t="s">
        <v>98</v>
      </c>
      <c r="C11" s="143">
        <v>72</v>
      </c>
      <c r="D11" s="144">
        <v>2</v>
      </c>
      <c r="E11" s="132">
        <v>2</v>
      </c>
      <c r="F11" s="145"/>
      <c r="G11" s="145">
        <v>2</v>
      </c>
      <c r="H11" s="145"/>
      <c r="I11" s="145">
        <f>SUM(E11:H11)</f>
        <v>4</v>
      </c>
      <c r="J11" s="145" t="s">
        <v>99</v>
      </c>
      <c r="K11" s="146"/>
      <c r="L11" s="147" t="s">
        <v>100</v>
      </c>
      <c r="M11" s="132"/>
      <c r="N11" s="145"/>
      <c r="O11" s="145"/>
      <c r="P11" s="145"/>
      <c r="Q11" s="145"/>
      <c r="R11" s="145"/>
      <c r="S11" s="146"/>
      <c r="T11" s="142"/>
      <c r="U11" s="142" t="s">
        <v>45</v>
      </c>
      <c r="V11" s="148" t="s">
        <v>101</v>
      </c>
    </row>
    <row r="12" spans="1:27" ht="31.5" x14ac:dyDescent="0.2">
      <c r="A12" s="128">
        <v>2</v>
      </c>
      <c r="B12" s="129" t="s">
        <v>102</v>
      </c>
      <c r="C12" s="130">
        <v>144</v>
      </c>
      <c r="D12" s="131">
        <v>4</v>
      </c>
      <c r="E12" s="149">
        <v>4</v>
      </c>
      <c r="F12" s="150"/>
      <c r="G12" s="150">
        <v>4</v>
      </c>
      <c r="H12" s="150"/>
      <c r="I12" s="145">
        <f t="shared" ref="I12:I21" si="0">SUM(E12:H12)</f>
        <v>8</v>
      </c>
      <c r="J12" s="151" t="s">
        <v>103</v>
      </c>
      <c r="K12" s="152"/>
      <c r="L12" s="147" t="s">
        <v>100</v>
      </c>
      <c r="M12" s="149"/>
      <c r="N12" s="150"/>
      <c r="O12" s="150"/>
      <c r="P12" s="150"/>
      <c r="Q12" s="145"/>
      <c r="R12" s="150"/>
      <c r="S12" s="152"/>
      <c r="T12" s="129"/>
      <c r="U12" s="129" t="s">
        <v>104</v>
      </c>
      <c r="V12" s="133" t="s">
        <v>101</v>
      </c>
    </row>
    <row r="13" spans="1:27" x14ac:dyDescent="0.2">
      <c r="A13" s="128">
        <v>3</v>
      </c>
      <c r="B13" s="129" t="s">
        <v>105</v>
      </c>
      <c r="C13" s="130">
        <v>144</v>
      </c>
      <c r="D13" s="131">
        <v>4</v>
      </c>
      <c r="E13" s="149">
        <v>2</v>
      </c>
      <c r="F13" s="150"/>
      <c r="G13" s="150"/>
      <c r="H13" s="150"/>
      <c r="I13" s="145">
        <f t="shared" si="0"/>
        <v>2</v>
      </c>
      <c r="J13" s="150"/>
      <c r="K13" s="152"/>
      <c r="L13" s="129"/>
      <c r="M13" s="149">
        <v>4</v>
      </c>
      <c r="N13" s="150">
        <v>4</v>
      </c>
      <c r="O13" s="150">
        <v>4</v>
      </c>
      <c r="P13" s="150">
        <v>2</v>
      </c>
      <c r="Q13" s="145">
        <f t="shared" ref="Q13:Q21" si="1">SUM(M13:P13)</f>
        <v>14</v>
      </c>
      <c r="R13" s="150" t="s">
        <v>99</v>
      </c>
      <c r="S13" s="152"/>
      <c r="T13" s="147" t="s">
        <v>106</v>
      </c>
      <c r="U13" s="129" t="s">
        <v>107</v>
      </c>
      <c r="V13" s="133" t="s">
        <v>108</v>
      </c>
    </row>
    <row r="14" spans="1:27" x14ac:dyDescent="0.2">
      <c r="A14" s="128">
        <v>4</v>
      </c>
      <c r="B14" s="129" t="s">
        <v>109</v>
      </c>
      <c r="C14" s="130">
        <v>108</v>
      </c>
      <c r="D14" s="131">
        <v>3</v>
      </c>
      <c r="E14" s="149">
        <v>2</v>
      </c>
      <c r="F14" s="150"/>
      <c r="G14" s="150">
        <v>2</v>
      </c>
      <c r="H14" s="150"/>
      <c r="I14" s="145">
        <f t="shared" si="0"/>
        <v>4</v>
      </c>
      <c r="J14" s="150" t="s">
        <v>99</v>
      </c>
      <c r="K14" s="152"/>
      <c r="L14" s="147" t="s">
        <v>100</v>
      </c>
      <c r="M14" s="149"/>
      <c r="N14" s="150"/>
      <c r="O14" s="150"/>
      <c r="P14" s="150"/>
      <c r="Q14" s="145"/>
      <c r="R14" s="150"/>
      <c r="S14" s="152"/>
      <c r="T14" s="129"/>
      <c r="U14" s="129" t="s">
        <v>45</v>
      </c>
      <c r="V14" s="133" t="s">
        <v>101</v>
      </c>
    </row>
    <row r="15" spans="1:27" x14ac:dyDescent="0.2">
      <c r="A15" s="128">
        <v>5</v>
      </c>
      <c r="B15" s="129" t="s">
        <v>110</v>
      </c>
      <c r="C15" s="130">
        <v>144</v>
      </c>
      <c r="D15" s="131">
        <v>4</v>
      </c>
      <c r="E15" s="149">
        <v>2</v>
      </c>
      <c r="F15" s="150">
        <v>2</v>
      </c>
      <c r="G15" s="150">
        <v>2</v>
      </c>
      <c r="H15" s="150">
        <v>2</v>
      </c>
      <c r="I15" s="145">
        <f t="shared" si="0"/>
        <v>8</v>
      </c>
      <c r="J15" s="150" t="s">
        <v>99</v>
      </c>
      <c r="K15" s="152"/>
      <c r="L15" s="147" t="s">
        <v>106</v>
      </c>
      <c r="M15" s="149"/>
      <c r="N15" s="150"/>
      <c r="O15" s="150"/>
      <c r="P15" s="150"/>
      <c r="Q15" s="145"/>
      <c r="R15" s="150"/>
      <c r="S15" s="152"/>
      <c r="T15" s="129"/>
      <c r="U15" s="129" t="s">
        <v>111</v>
      </c>
      <c r="V15" s="133" t="s">
        <v>101</v>
      </c>
    </row>
    <row r="16" spans="1:27" x14ac:dyDescent="0.2">
      <c r="A16" s="128">
        <v>6</v>
      </c>
      <c r="B16" s="129" t="s">
        <v>112</v>
      </c>
      <c r="C16" s="130">
        <v>108</v>
      </c>
      <c r="D16" s="131">
        <v>3</v>
      </c>
      <c r="E16" s="149">
        <v>2</v>
      </c>
      <c r="F16" s="150">
        <v>2</v>
      </c>
      <c r="G16" s="150">
        <v>2</v>
      </c>
      <c r="H16" s="150"/>
      <c r="I16" s="145">
        <f t="shared" si="0"/>
        <v>6</v>
      </c>
      <c r="J16" s="150" t="s">
        <v>99</v>
      </c>
      <c r="K16" s="152"/>
      <c r="L16" s="147" t="s">
        <v>100</v>
      </c>
      <c r="M16" s="149"/>
      <c r="N16" s="150"/>
      <c r="O16" s="150"/>
      <c r="P16" s="150"/>
      <c r="Q16" s="145"/>
      <c r="R16" s="150"/>
      <c r="S16" s="152"/>
      <c r="T16" s="129"/>
      <c r="U16" s="129" t="s">
        <v>113</v>
      </c>
      <c r="V16" s="133" t="s">
        <v>101</v>
      </c>
    </row>
    <row r="17" spans="1:25" ht="31.5" x14ac:dyDescent="0.2">
      <c r="A17" s="128">
        <v>7</v>
      </c>
      <c r="B17" s="129" t="s">
        <v>114</v>
      </c>
      <c r="C17" s="130">
        <v>108</v>
      </c>
      <c r="D17" s="131">
        <v>3</v>
      </c>
      <c r="E17" s="149">
        <v>2</v>
      </c>
      <c r="F17" s="150"/>
      <c r="G17" s="150"/>
      <c r="H17" s="150"/>
      <c r="I17" s="145">
        <f t="shared" si="0"/>
        <v>2</v>
      </c>
      <c r="J17" s="150"/>
      <c r="K17" s="152"/>
      <c r="L17" s="129"/>
      <c r="M17" s="149">
        <v>2</v>
      </c>
      <c r="N17" s="150"/>
      <c r="O17" s="150">
        <v>2</v>
      </c>
      <c r="P17" s="150"/>
      <c r="Q17" s="145">
        <f t="shared" si="1"/>
        <v>4</v>
      </c>
      <c r="R17" s="150" t="s">
        <v>99</v>
      </c>
      <c r="S17" s="152"/>
      <c r="T17" s="147" t="s">
        <v>100</v>
      </c>
      <c r="U17" s="129" t="s">
        <v>20</v>
      </c>
      <c r="V17" s="133" t="s">
        <v>108</v>
      </c>
    </row>
    <row r="18" spans="1:25" x14ac:dyDescent="0.2">
      <c r="A18" s="128">
        <v>8</v>
      </c>
      <c r="B18" s="129" t="s">
        <v>115</v>
      </c>
      <c r="C18" s="130">
        <v>252</v>
      </c>
      <c r="D18" s="131">
        <v>7</v>
      </c>
      <c r="E18" s="149">
        <v>4</v>
      </c>
      <c r="F18" s="150">
        <v>6</v>
      </c>
      <c r="G18" s="150">
        <v>6</v>
      </c>
      <c r="H18" s="150">
        <v>2</v>
      </c>
      <c r="I18" s="145">
        <f t="shared" si="0"/>
        <v>18</v>
      </c>
      <c r="J18" s="150"/>
      <c r="K18" s="153" t="s">
        <v>116</v>
      </c>
      <c r="L18" s="147" t="s">
        <v>106</v>
      </c>
      <c r="M18" s="149"/>
      <c r="N18" s="150"/>
      <c r="O18" s="150"/>
      <c r="P18" s="150"/>
      <c r="Q18" s="145"/>
      <c r="R18" s="150"/>
      <c r="S18" s="152"/>
      <c r="T18" s="129"/>
      <c r="U18" s="129" t="s">
        <v>20</v>
      </c>
      <c r="V18" s="133" t="s">
        <v>101</v>
      </c>
    </row>
    <row r="19" spans="1:25" ht="31.5" x14ac:dyDescent="0.2">
      <c r="A19" s="128">
        <v>9</v>
      </c>
      <c r="B19" s="129" t="s">
        <v>117</v>
      </c>
      <c r="C19" s="130">
        <v>252</v>
      </c>
      <c r="D19" s="131">
        <v>7</v>
      </c>
      <c r="E19" s="149">
        <v>2</v>
      </c>
      <c r="F19" s="150"/>
      <c r="G19" s="150"/>
      <c r="H19" s="150"/>
      <c r="I19" s="145">
        <f t="shared" si="0"/>
        <v>2</v>
      </c>
      <c r="J19" s="150"/>
      <c r="K19" s="152"/>
      <c r="L19" s="129"/>
      <c r="M19" s="149">
        <v>6</v>
      </c>
      <c r="N19" s="150">
        <v>6</v>
      </c>
      <c r="O19" s="150">
        <v>4</v>
      </c>
      <c r="P19" s="150">
        <v>2</v>
      </c>
      <c r="Q19" s="145">
        <f t="shared" si="1"/>
        <v>18</v>
      </c>
      <c r="R19" s="150"/>
      <c r="S19" s="153" t="s">
        <v>118</v>
      </c>
      <c r="T19" s="147" t="s">
        <v>106</v>
      </c>
      <c r="U19" s="129" t="s">
        <v>20</v>
      </c>
      <c r="V19" s="133" t="s">
        <v>108</v>
      </c>
    </row>
    <row r="20" spans="1:25" ht="31.5" x14ac:dyDescent="0.2">
      <c r="A20" s="128">
        <v>10</v>
      </c>
      <c r="B20" s="129" t="s">
        <v>119</v>
      </c>
      <c r="C20" s="130">
        <v>108</v>
      </c>
      <c r="D20" s="131">
        <v>3</v>
      </c>
      <c r="E20" s="149">
        <v>2</v>
      </c>
      <c r="F20" s="150">
        <v>2</v>
      </c>
      <c r="G20" s="150">
        <v>2</v>
      </c>
      <c r="H20" s="150"/>
      <c r="I20" s="145">
        <f t="shared" si="0"/>
        <v>6</v>
      </c>
      <c r="J20" s="150" t="s">
        <v>99</v>
      </c>
      <c r="K20" s="152"/>
      <c r="L20" s="147" t="s">
        <v>100</v>
      </c>
      <c r="M20" s="149"/>
      <c r="N20" s="150"/>
      <c r="O20" s="150"/>
      <c r="P20" s="150"/>
      <c r="Q20" s="145"/>
      <c r="R20" s="150"/>
      <c r="S20" s="152"/>
      <c r="T20" s="129"/>
      <c r="U20" s="129" t="s">
        <v>20</v>
      </c>
      <c r="V20" s="133" t="s">
        <v>101</v>
      </c>
    </row>
    <row r="21" spans="1:25" ht="31.5" x14ac:dyDescent="0.2">
      <c r="A21" s="128">
        <v>11</v>
      </c>
      <c r="B21" s="129" t="s">
        <v>120</v>
      </c>
      <c r="C21" s="130">
        <v>144</v>
      </c>
      <c r="D21" s="131">
        <v>4</v>
      </c>
      <c r="E21" s="149">
        <v>2</v>
      </c>
      <c r="F21" s="150"/>
      <c r="G21" s="150"/>
      <c r="H21" s="150"/>
      <c r="I21" s="145">
        <f t="shared" si="0"/>
        <v>2</v>
      </c>
      <c r="J21" s="150"/>
      <c r="K21" s="152"/>
      <c r="L21" s="129"/>
      <c r="M21" s="149">
        <v>4</v>
      </c>
      <c r="N21" s="150"/>
      <c r="O21" s="150">
        <v>4</v>
      </c>
      <c r="P21" s="150"/>
      <c r="Q21" s="145">
        <f t="shared" si="1"/>
        <v>8</v>
      </c>
      <c r="R21" s="150"/>
      <c r="S21" s="153" t="s">
        <v>116</v>
      </c>
      <c r="T21" s="154" t="s">
        <v>121</v>
      </c>
      <c r="U21" s="129" t="s">
        <v>20</v>
      </c>
      <c r="V21" s="133" t="s">
        <v>108</v>
      </c>
    </row>
    <row r="22" spans="1:25" ht="32.25" thickBot="1" x14ac:dyDescent="0.25">
      <c r="A22" s="134">
        <v>12</v>
      </c>
      <c r="B22" s="135" t="s">
        <v>122</v>
      </c>
      <c r="C22" s="136">
        <v>216</v>
      </c>
      <c r="D22" s="137">
        <v>6</v>
      </c>
      <c r="E22" s="138"/>
      <c r="F22" s="139"/>
      <c r="G22" s="139"/>
      <c r="H22" s="139"/>
      <c r="I22" s="139"/>
      <c r="J22" s="139"/>
      <c r="K22" s="155"/>
      <c r="L22" s="135"/>
      <c r="M22" s="138"/>
      <c r="N22" s="139"/>
      <c r="O22" s="139"/>
      <c r="P22" s="139"/>
      <c r="Q22" s="139"/>
      <c r="R22" s="139"/>
      <c r="S22" s="155"/>
      <c r="T22" s="156" t="s">
        <v>121</v>
      </c>
      <c r="U22" s="135" t="s">
        <v>20</v>
      </c>
      <c r="V22" s="140" t="s">
        <v>123</v>
      </c>
    </row>
    <row r="24" spans="1:25" s="116" customFormat="1" x14ac:dyDescent="0.2">
      <c r="A24" s="3" t="s">
        <v>21</v>
      </c>
      <c r="B24" s="3"/>
      <c r="C24" s="117"/>
      <c r="D24" s="117"/>
      <c r="E24" s="119" t="s">
        <v>37</v>
      </c>
      <c r="F24" s="119"/>
      <c r="G24" s="117"/>
      <c r="H24" s="117"/>
      <c r="I24" s="117"/>
      <c r="J24" s="117"/>
      <c r="K24" s="117"/>
      <c r="L24" s="117"/>
      <c r="M24" s="117" t="s">
        <v>38</v>
      </c>
      <c r="N24" s="117"/>
      <c r="O24" s="117"/>
      <c r="P24" s="117"/>
      <c r="Q24" s="117"/>
      <c r="R24" s="117"/>
      <c r="S24" s="117"/>
      <c r="T24" s="123" t="s">
        <v>39</v>
      </c>
      <c r="U24" s="123"/>
      <c r="V24" s="123"/>
      <c r="W24" s="123"/>
      <c r="X24" s="117"/>
      <c r="Y24" s="123"/>
    </row>
  </sheetData>
  <mergeCells count="18">
    <mergeCell ref="T4:U4"/>
    <mergeCell ref="M8:Q9"/>
    <mergeCell ref="L8:L10"/>
    <mergeCell ref="T8:T10"/>
    <mergeCell ref="A8:A10"/>
    <mergeCell ref="B8:B10"/>
    <mergeCell ref="C8:C10"/>
    <mergeCell ref="D8:D10"/>
    <mergeCell ref="A4:B4"/>
    <mergeCell ref="D4:E4"/>
    <mergeCell ref="J8:J10"/>
    <mergeCell ref="K8:K10"/>
    <mergeCell ref="E8:I9"/>
    <mergeCell ref="A24:B24"/>
    <mergeCell ref="U8:U10"/>
    <mergeCell ref="V8:V10"/>
    <mergeCell ref="S8:S10"/>
    <mergeCell ref="R8:R10"/>
  </mergeCells>
  <printOptions horizontalCentered="1" verticalCentered="1"/>
  <pageMargins left="0.75" right="0.75" top="1" bottom="1" header="0.5" footer="0.5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selection activeCell="N19" sqref="N19"/>
    </sheetView>
  </sheetViews>
  <sheetFormatPr defaultRowHeight="15.75" customHeight="1" x14ac:dyDescent="0.2"/>
  <cols>
    <col min="1" max="1" width="5" style="157" customWidth="1"/>
    <col min="2" max="2" width="40" style="157" customWidth="1"/>
    <col min="3" max="8" width="6" style="157" customWidth="1"/>
    <col min="9" max="9" width="6.85546875" style="157" customWidth="1"/>
    <col min="10" max="11" width="6" style="157" customWidth="1"/>
    <col min="12" max="12" width="8" style="157" customWidth="1"/>
    <col min="13" max="16" width="6" style="157" customWidth="1"/>
    <col min="17" max="17" width="6.5703125" style="157" customWidth="1"/>
    <col min="18" max="18" width="4.5703125" style="157" customWidth="1"/>
    <col min="19" max="19" width="4.140625" style="157" customWidth="1"/>
    <col min="20" max="20" width="9.7109375" style="157" customWidth="1"/>
    <col min="21" max="21" width="6" style="157" customWidth="1"/>
    <col min="22" max="22" width="7" style="157" customWidth="1"/>
    <col min="23" max="38" width="6" style="157" customWidth="1"/>
    <col min="39" max="16384" width="9.140625" style="157"/>
  </cols>
  <sheetData>
    <row r="1" spans="1:27" s="116" customFormat="1" x14ac:dyDescent="0.2">
      <c r="A1" s="117"/>
      <c r="B1" s="117"/>
      <c r="C1" s="117"/>
      <c r="D1" s="118"/>
      <c r="E1" s="118"/>
      <c r="F1" s="118"/>
      <c r="G1" s="117" t="s">
        <v>0</v>
      </c>
      <c r="H1" s="118"/>
      <c r="I1" s="118"/>
      <c r="J1" s="118"/>
      <c r="K1" s="118"/>
      <c r="L1" s="118"/>
      <c r="M1" s="118"/>
      <c r="N1" s="118"/>
      <c r="O1" s="118"/>
      <c r="P1" s="118"/>
      <c r="Q1" s="117"/>
      <c r="R1" s="117"/>
      <c r="S1" s="117"/>
      <c r="T1" s="119" t="s">
        <v>1</v>
      </c>
      <c r="U1" s="119"/>
      <c r="V1" s="119"/>
      <c r="W1" s="119"/>
      <c r="X1" s="119"/>
      <c r="Y1" s="120"/>
      <c r="Z1" s="120"/>
      <c r="AA1" s="121"/>
    </row>
    <row r="2" spans="1:27" s="116" customFormat="1" ht="15" customHeight="1" x14ac:dyDescent="0.2">
      <c r="A2" s="117"/>
      <c r="B2" s="119"/>
      <c r="C2" s="119"/>
      <c r="D2" s="119"/>
      <c r="E2" s="119"/>
      <c r="F2" s="119"/>
      <c r="G2" s="117" t="s">
        <v>2</v>
      </c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 t="s">
        <v>3</v>
      </c>
      <c r="U2" s="119"/>
      <c r="V2" s="119"/>
      <c r="W2" s="119"/>
      <c r="X2" s="119"/>
      <c r="Y2" s="122"/>
      <c r="Z2" s="122"/>
      <c r="AA2" s="121"/>
    </row>
    <row r="3" spans="1:27" s="116" customFormat="1" x14ac:dyDescent="0.2">
      <c r="A3" s="117"/>
      <c r="B3" s="117"/>
      <c r="C3" s="117"/>
      <c r="D3" s="117"/>
      <c r="E3" s="117"/>
      <c r="F3" s="119" t="s">
        <v>4</v>
      </c>
      <c r="G3" s="119"/>
      <c r="H3" s="119"/>
      <c r="I3" s="119"/>
      <c r="J3" s="119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20"/>
      <c r="Z3" s="122"/>
      <c r="AA3" s="121"/>
    </row>
    <row r="4" spans="1:27" s="116" customFormat="1" ht="16.149999999999999" customHeight="1" x14ac:dyDescent="0.2">
      <c r="A4" s="193" t="s">
        <v>78</v>
      </c>
      <c r="B4" s="193"/>
      <c r="C4" s="117"/>
      <c r="D4" s="194" t="s">
        <v>34</v>
      </c>
      <c r="E4" s="3"/>
      <c r="F4" s="117"/>
      <c r="G4" s="118" t="s">
        <v>79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3" t="s">
        <v>42</v>
      </c>
      <c r="U4" s="3"/>
      <c r="V4" s="118"/>
      <c r="W4" s="118"/>
      <c r="X4" s="118"/>
      <c r="Y4" s="124"/>
      <c r="Z4" s="124"/>
      <c r="AA4" s="125"/>
    </row>
    <row r="5" spans="1:27" s="126" customFormat="1" x14ac:dyDescent="0.2">
      <c r="A5" s="117"/>
      <c r="B5" s="117"/>
      <c r="C5" s="117"/>
      <c r="D5" s="119"/>
      <c r="E5" s="118" t="s">
        <v>80</v>
      </c>
      <c r="F5" s="119"/>
      <c r="G5" s="118" t="s">
        <v>33</v>
      </c>
      <c r="H5" s="119"/>
      <c r="I5" s="119"/>
      <c r="J5" s="119"/>
      <c r="K5" s="119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27"/>
    </row>
    <row r="6" spans="1:27" s="116" customFormat="1" x14ac:dyDescent="0.2">
      <c r="A6" s="117"/>
      <c r="B6" s="117"/>
      <c r="C6" s="117"/>
      <c r="D6" s="117"/>
      <c r="E6" s="117"/>
      <c r="F6" s="117"/>
      <c r="G6" s="117" t="s">
        <v>124</v>
      </c>
      <c r="H6" s="117"/>
      <c r="I6" s="117"/>
      <c r="J6" s="117"/>
      <c r="K6" s="119" t="s">
        <v>36</v>
      </c>
      <c r="L6" s="119"/>
      <c r="M6" s="119"/>
      <c r="N6" s="119"/>
      <c r="O6" s="119"/>
      <c r="P6" s="119"/>
      <c r="Q6" s="119"/>
      <c r="R6" s="119"/>
      <c r="S6" s="119"/>
      <c r="T6" s="119" t="s">
        <v>77</v>
      </c>
      <c r="U6" s="119"/>
      <c r="V6" s="119"/>
      <c r="W6" s="119"/>
      <c r="X6" s="119"/>
      <c r="Y6" s="122"/>
      <c r="Z6" s="122"/>
      <c r="AA6" s="122"/>
    </row>
    <row r="7" spans="1:27" ht="16.5" thickBot="1" x14ac:dyDescent="0.25"/>
    <row r="8" spans="1:27" ht="25.5" customHeight="1" x14ac:dyDescent="0.2">
      <c r="A8" s="184" t="s">
        <v>82</v>
      </c>
      <c r="B8" s="2" t="s">
        <v>83</v>
      </c>
      <c r="C8" s="187" t="s">
        <v>84</v>
      </c>
      <c r="D8" s="190" t="s">
        <v>85</v>
      </c>
      <c r="E8" s="179" t="s">
        <v>125</v>
      </c>
      <c r="F8" s="179"/>
      <c r="G8" s="179"/>
      <c r="H8" s="179"/>
      <c r="I8" s="180"/>
      <c r="J8" s="176" t="s">
        <v>87</v>
      </c>
      <c r="K8" s="173" t="s">
        <v>88</v>
      </c>
      <c r="L8" s="183" t="s">
        <v>89</v>
      </c>
      <c r="M8" s="179" t="s">
        <v>126</v>
      </c>
      <c r="N8" s="179"/>
      <c r="O8" s="179"/>
      <c r="P8" s="179"/>
      <c r="Q8" s="180"/>
      <c r="R8" s="176" t="s">
        <v>87</v>
      </c>
      <c r="S8" s="173" t="s">
        <v>88</v>
      </c>
      <c r="T8" s="183" t="s">
        <v>89</v>
      </c>
      <c r="U8" s="2" t="s">
        <v>91</v>
      </c>
      <c r="V8" s="170" t="s">
        <v>92</v>
      </c>
    </row>
    <row r="9" spans="1:27" ht="12.75" customHeight="1" x14ac:dyDescent="0.2">
      <c r="A9" s="185"/>
      <c r="B9" s="1"/>
      <c r="C9" s="188"/>
      <c r="D9" s="191"/>
      <c r="E9" s="181"/>
      <c r="F9" s="181"/>
      <c r="G9" s="181"/>
      <c r="H9" s="181"/>
      <c r="I9" s="182"/>
      <c r="J9" s="177"/>
      <c r="K9" s="174"/>
      <c r="L9" s="1"/>
      <c r="M9" s="181"/>
      <c r="N9" s="181"/>
      <c r="O9" s="181"/>
      <c r="P9" s="181"/>
      <c r="Q9" s="182"/>
      <c r="R9" s="177"/>
      <c r="S9" s="174"/>
      <c r="T9" s="1"/>
      <c r="U9" s="1"/>
      <c r="V9" s="171"/>
    </row>
    <row r="10" spans="1:27" ht="16.5" thickBot="1" x14ac:dyDescent="0.25">
      <c r="A10" s="186"/>
      <c r="B10" s="169"/>
      <c r="C10" s="189"/>
      <c r="D10" s="192"/>
      <c r="E10" s="138" t="s">
        <v>93</v>
      </c>
      <c r="F10" s="139" t="s">
        <v>94</v>
      </c>
      <c r="G10" s="139" t="s">
        <v>95</v>
      </c>
      <c r="H10" s="139" t="s">
        <v>96</v>
      </c>
      <c r="I10" s="139" t="s">
        <v>97</v>
      </c>
      <c r="J10" s="178"/>
      <c r="K10" s="175"/>
      <c r="L10" s="169"/>
      <c r="M10" s="138" t="s">
        <v>93</v>
      </c>
      <c r="N10" s="139" t="s">
        <v>94</v>
      </c>
      <c r="O10" s="139" t="s">
        <v>95</v>
      </c>
      <c r="P10" s="139" t="s">
        <v>96</v>
      </c>
      <c r="Q10" s="139" t="s">
        <v>97</v>
      </c>
      <c r="R10" s="178"/>
      <c r="S10" s="175"/>
      <c r="T10" s="169"/>
      <c r="U10" s="169"/>
      <c r="V10" s="172"/>
    </row>
    <row r="11" spans="1:27" ht="31.5" x14ac:dyDescent="0.2">
      <c r="A11" s="141">
        <v>1</v>
      </c>
      <c r="B11" s="142" t="s">
        <v>127</v>
      </c>
      <c r="C11" s="143">
        <v>360</v>
      </c>
      <c r="D11" s="144">
        <v>10</v>
      </c>
      <c r="E11" s="132"/>
      <c r="F11" s="145"/>
      <c r="G11" s="145"/>
      <c r="H11" s="145"/>
      <c r="I11" s="145"/>
      <c r="J11" s="145"/>
      <c r="K11" s="146"/>
      <c r="L11" s="158" t="s">
        <v>121</v>
      </c>
      <c r="M11" s="132"/>
      <c r="N11" s="145"/>
      <c r="O11" s="145"/>
      <c r="P11" s="145"/>
      <c r="Q11" s="145"/>
      <c r="R11" s="145"/>
      <c r="S11" s="146"/>
      <c r="T11" s="142"/>
      <c r="U11" s="142" t="s">
        <v>20</v>
      </c>
      <c r="V11" s="148" t="s">
        <v>128</v>
      </c>
    </row>
    <row r="12" spans="1:27" ht="32.25" thickBot="1" x14ac:dyDescent="0.25">
      <c r="A12" s="134">
        <v>2</v>
      </c>
      <c r="B12" s="135" t="s">
        <v>129</v>
      </c>
      <c r="C12" s="136">
        <v>216</v>
      </c>
      <c r="D12" s="137">
        <v>6</v>
      </c>
      <c r="E12" s="138"/>
      <c r="F12" s="139"/>
      <c r="G12" s="139"/>
      <c r="H12" s="139"/>
      <c r="I12" s="139"/>
      <c r="J12" s="139"/>
      <c r="K12" s="139"/>
      <c r="L12" s="159" t="s">
        <v>121</v>
      </c>
      <c r="M12" s="139"/>
      <c r="N12" s="139"/>
      <c r="O12" s="139"/>
      <c r="P12" s="139"/>
      <c r="Q12" s="139"/>
      <c r="R12" s="139"/>
      <c r="S12" s="155"/>
      <c r="T12" s="135"/>
      <c r="U12" s="135" t="s">
        <v>20</v>
      </c>
      <c r="V12" s="140" t="s">
        <v>130</v>
      </c>
    </row>
    <row r="14" spans="1:27" s="116" customFormat="1" x14ac:dyDescent="0.2">
      <c r="A14" s="3" t="s">
        <v>21</v>
      </c>
      <c r="B14" s="3"/>
      <c r="C14" s="117"/>
      <c r="D14" s="117"/>
      <c r="E14" s="119" t="s">
        <v>37</v>
      </c>
      <c r="F14" s="119"/>
      <c r="G14" s="117"/>
      <c r="H14" s="117"/>
      <c r="I14" s="117"/>
      <c r="J14" s="117"/>
      <c r="K14" s="117"/>
      <c r="L14" s="117"/>
      <c r="M14" s="117" t="s">
        <v>38</v>
      </c>
      <c r="N14" s="117"/>
      <c r="O14" s="117"/>
      <c r="P14" s="117"/>
      <c r="Q14" s="117"/>
      <c r="R14" s="117"/>
      <c r="S14" s="117"/>
      <c r="T14" s="123" t="s">
        <v>39</v>
      </c>
      <c r="U14" s="123"/>
      <c r="V14" s="123"/>
      <c r="W14" s="123"/>
      <c r="X14" s="117"/>
      <c r="Y14" s="123"/>
    </row>
  </sheetData>
  <mergeCells count="18">
    <mergeCell ref="V8:V10"/>
    <mergeCell ref="M8:Q9"/>
    <mergeCell ref="L8:L10"/>
    <mergeCell ref="T8:T10"/>
    <mergeCell ref="A8:A10"/>
    <mergeCell ref="B8:B10"/>
    <mergeCell ref="C8:C10"/>
    <mergeCell ref="D8:D10"/>
    <mergeCell ref="K8:K10"/>
    <mergeCell ref="J8:J10"/>
    <mergeCell ref="E8:I9"/>
    <mergeCell ref="T4:U4"/>
    <mergeCell ref="A14:B14"/>
    <mergeCell ref="S8:S10"/>
    <mergeCell ref="R8:R10"/>
    <mergeCell ref="U8:U10"/>
    <mergeCell ref="A4:B4"/>
    <mergeCell ref="D4:E4"/>
  </mergeCells>
  <printOptions horizontalCentered="1" verticalCentered="1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курс</vt:lpstr>
      <vt:lpstr>Курс 2</vt:lpstr>
      <vt:lpstr>Курс 3</vt:lpstr>
      <vt:lpstr>Курс 4</vt:lpstr>
      <vt:lpstr>Курс 5</vt:lpstr>
      <vt:lpstr>Курс 6</vt:lpstr>
      <vt:lpstr>Курс 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User</cp:lastModifiedBy>
  <cp:lastPrinted>2024-01-30T18:36:40Z</cp:lastPrinted>
  <dcterms:created xsi:type="dcterms:W3CDTF">1996-10-08T23:32:33Z</dcterms:created>
  <dcterms:modified xsi:type="dcterms:W3CDTF">2025-05-22T06:06:05Z</dcterms:modified>
  <cp:category/>
</cp:coreProperties>
</file>