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1115" windowHeight="6090" tabRatio="718" activeTab="7"/>
  </bookViews>
  <sheets>
    <sheet name="1 курс " sheetId="3" r:id="rId1"/>
    <sheet name="2 курс" sheetId="10" r:id="rId2"/>
    <sheet name="3 курс БТПиП" sheetId="4" r:id="rId3"/>
    <sheet name="3 курс ИЗз" sheetId="12" r:id="rId4"/>
    <sheet name="4 курс БТПиП" sheetId="8" r:id="rId5"/>
    <sheet name="4 курс ИЗ" sheetId="11" r:id="rId6"/>
    <sheet name="5 курс БТПиП" sheetId="13" r:id="rId7"/>
    <sheet name="5 курс ИЗз" sheetId="14" r:id="rId8"/>
  </sheets>
  <calcPr calcId="145621"/>
</workbook>
</file>

<file path=xl/calcChain.xml><?xml version="1.0" encoding="utf-8"?>
<calcChain xmlns="http://schemas.openxmlformats.org/spreadsheetml/2006/main">
  <c r="D13" i="14" l="1"/>
  <c r="E13" i="14"/>
  <c r="F13" i="14"/>
  <c r="G13" i="14"/>
  <c r="G17" i="14"/>
  <c r="F17" i="14"/>
  <c r="E17" i="14"/>
  <c r="D17" i="14"/>
  <c r="G15" i="14"/>
  <c r="F15" i="14"/>
  <c r="E15" i="14"/>
  <c r="D15" i="14"/>
  <c r="G16" i="14"/>
  <c r="F16" i="14"/>
  <c r="E16" i="14"/>
  <c r="D16" i="14"/>
  <c r="G14" i="14"/>
  <c r="F14" i="14"/>
  <c r="E14" i="14"/>
  <c r="D14" i="14"/>
  <c r="G12" i="14"/>
  <c r="F12" i="14"/>
  <c r="E12" i="14"/>
  <c r="D12" i="14"/>
  <c r="G11" i="14"/>
  <c r="F11" i="14"/>
  <c r="E11" i="14"/>
  <c r="D11" i="14"/>
  <c r="G10" i="14"/>
  <c r="F10" i="14"/>
  <c r="E10" i="14"/>
  <c r="D10" i="14"/>
  <c r="G9" i="14"/>
  <c r="F9" i="14"/>
  <c r="E9" i="14"/>
  <c r="D9" i="14"/>
  <c r="D11" i="13"/>
  <c r="E11" i="13"/>
  <c r="F11" i="13"/>
  <c r="G11" i="13"/>
  <c r="G17" i="13"/>
  <c r="F17" i="13"/>
  <c r="E17" i="13"/>
  <c r="D17" i="13"/>
  <c r="G16" i="13"/>
  <c r="F16" i="13"/>
  <c r="E16" i="13"/>
  <c r="D16" i="13"/>
  <c r="G15" i="13"/>
  <c r="F15" i="13"/>
  <c r="E15" i="13"/>
  <c r="D15" i="13"/>
  <c r="G14" i="13"/>
  <c r="F14" i="13"/>
  <c r="E14" i="13"/>
  <c r="D14" i="13"/>
  <c r="G12" i="13"/>
  <c r="F12" i="13"/>
  <c r="E12" i="13"/>
  <c r="D12" i="13"/>
  <c r="G13" i="13"/>
  <c r="F13" i="13"/>
  <c r="E13" i="13"/>
  <c r="D13" i="13"/>
  <c r="G10" i="13"/>
  <c r="F10" i="13"/>
  <c r="E10" i="13"/>
  <c r="D10" i="13"/>
  <c r="G9" i="13"/>
  <c r="F9" i="13"/>
  <c r="E9" i="13"/>
  <c r="D9" i="13"/>
  <c r="D23" i="12"/>
  <c r="C23" i="12" s="1"/>
  <c r="E23" i="12"/>
  <c r="F23" i="12"/>
  <c r="G23" i="12"/>
  <c r="D22" i="12"/>
  <c r="E22" i="12"/>
  <c r="F22" i="12"/>
  <c r="G22" i="12"/>
  <c r="G24" i="12"/>
  <c r="F24" i="12"/>
  <c r="E24" i="12"/>
  <c r="D24" i="12"/>
  <c r="G21" i="12"/>
  <c r="F21" i="12"/>
  <c r="E21" i="12"/>
  <c r="D21" i="12"/>
  <c r="G20" i="12"/>
  <c r="F20" i="12"/>
  <c r="E20" i="12"/>
  <c r="D20" i="12"/>
  <c r="G17" i="12"/>
  <c r="F17" i="12"/>
  <c r="E17" i="12"/>
  <c r="D17" i="12"/>
  <c r="G18" i="12"/>
  <c r="F18" i="12"/>
  <c r="E18" i="12"/>
  <c r="D18" i="12"/>
  <c r="G19" i="12"/>
  <c r="F19" i="12"/>
  <c r="E19" i="12"/>
  <c r="D19" i="12"/>
  <c r="G16" i="12"/>
  <c r="F16" i="12"/>
  <c r="E16" i="12"/>
  <c r="D16" i="12"/>
  <c r="G15" i="12"/>
  <c r="F15" i="12"/>
  <c r="E15" i="12"/>
  <c r="D15" i="12"/>
  <c r="G14" i="12"/>
  <c r="F14" i="12"/>
  <c r="E14" i="12"/>
  <c r="D14" i="12"/>
  <c r="G13" i="12"/>
  <c r="F13" i="12"/>
  <c r="E13" i="12"/>
  <c r="D13" i="12"/>
  <c r="G12" i="12"/>
  <c r="F12" i="12"/>
  <c r="E12" i="12"/>
  <c r="D12" i="12"/>
  <c r="G11" i="12"/>
  <c r="F11" i="12"/>
  <c r="E11" i="12"/>
  <c r="D11" i="12"/>
  <c r="G10" i="12"/>
  <c r="F10" i="12"/>
  <c r="E10" i="12"/>
  <c r="D10" i="12"/>
  <c r="G9" i="12"/>
  <c r="F9" i="12"/>
  <c r="E9" i="12"/>
  <c r="D9" i="12"/>
  <c r="C17" i="14" l="1"/>
  <c r="C13" i="14"/>
  <c r="C12" i="14"/>
  <c r="C15" i="14"/>
  <c r="C10" i="14"/>
  <c r="C9" i="14"/>
  <c r="C14" i="14"/>
  <c r="C11" i="14"/>
  <c r="C16" i="14"/>
  <c r="C11" i="13"/>
  <c r="C17" i="13"/>
  <c r="C13" i="13"/>
  <c r="C12" i="13"/>
  <c r="C14" i="13"/>
  <c r="C9" i="13"/>
  <c r="C10" i="13"/>
  <c r="C15" i="13"/>
  <c r="C16" i="13"/>
  <c r="C22" i="12"/>
  <c r="C17" i="12"/>
  <c r="C15" i="12"/>
  <c r="C16" i="12"/>
  <c r="C19" i="12"/>
  <c r="C18" i="12"/>
  <c r="C11" i="12"/>
  <c r="C9" i="12"/>
  <c r="C10" i="12"/>
  <c r="C12" i="12"/>
  <c r="C13" i="12"/>
  <c r="C14" i="12"/>
  <c r="C20" i="12"/>
  <c r="C21" i="12"/>
  <c r="C24" i="12"/>
  <c r="D12" i="4"/>
  <c r="E12" i="4"/>
  <c r="F12" i="4"/>
  <c r="G12" i="4"/>
  <c r="C12" i="4" l="1"/>
  <c r="G26" i="4"/>
  <c r="F26" i="4"/>
  <c r="E26" i="4"/>
  <c r="D26" i="4"/>
  <c r="G25" i="4"/>
  <c r="F25" i="4"/>
  <c r="E25" i="4"/>
  <c r="D25" i="4"/>
  <c r="G24" i="4"/>
  <c r="F24" i="4"/>
  <c r="E24" i="4"/>
  <c r="D24" i="4"/>
  <c r="G23" i="4"/>
  <c r="F23" i="4"/>
  <c r="E23" i="4"/>
  <c r="D23" i="4"/>
  <c r="G22" i="4"/>
  <c r="F22" i="4"/>
  <c r="E22" i="4"/>
  <c r="D22" i="4"/>
  <c r="G21" i="4"/>
  <c r="F21" i="4"/>
  <c r="E21" i="4"/>
  <c r="D21" i="4"/>
  <c r="G20" i="4"/>
  <c r="F20" i="4"/>
  <c r="E20" i="4"/>
  <c r="D20" i="4"/>
  <c r="G19" i="4"/>
  <c r="F19" i="4"/>
  <c r="E19" i="4"/>
  <c r="D19" i="4"/>
  <c r="G18" i="4"/>
  <c r="F18" i="4"/>
  <c r="E18" i="4"/>
  <c r="D18" i="4"/>
  <c r="G17" i="4"/>
  <c r="F17" i="4"/>
  <c r="E17" i="4"/>
  <c r="D17" i="4"/>
  <c r="C18" i="4" l="1"/>
  <c r="C20" i="4"/>
  <c r="C22" i="4"/>
  <c r="C23" i="4"/>
  <c r="C24" i="4"/>
  <c r="C25" i="4"/>
  <c r="C17" i="4"/>
  <c r="C21" i="4"/>
  <c r="C26" i="4"/>
  <c r="C19" i="4"/>
  <c r="D21" i="11"/>
  <c r="E21" i="11"/>
  <c r="F21" i="11"/>
  <c r="G21" i="11"/>
  <c r="D15" i="11"/>
  <c r="E15" i="11"/>
  <c r="F15" i="11"/>
  <c r="G15" i="11"/>
  <c r="D16" i="11"/>
  <c r="E16" i="11"/>
  <c r="F16" i="11"/>
  <c r="G16" i="11"/>
  <c r="D17" i="11"/>
  <c r="E17" i="11"/>
  <c r="F17" i="11"/>
  <c r="G17" i="11"/>
  <c r="D10" i="11"/>
  <c r="E10" i="11"/>
  <c r="F10" i="11"/>
  <c r="G10" i="11"/>
  <c r="G23" i="11"/>
  <c r="F23" i="11"/>
  <c r="E23" i="11"/>
  <c r="D23" i="11"/>
  <c r="G22" i="11"/>
  <c r="F22" i="11"/>
  <c r="E22" i="11"/>
  <c r="D22" i="11"/>
  <c r="G20" i="11"/>
  <c r="F20" i="11"/>
  <c r="E20" i="11"/>
  <c r="D20" i="11"/>
  <c r="G19" i="11"/>
  <c r="F19" i="11"/>
  <c r="E19" i="11"/>
  <c r="D19" i="11"/>
  <c r="G18" i="11"/>
  <c r="F18" i="11"/>
  <c r="E18" i="11"/>
  <c r="D18" i="11"/>
  <c r="G14" i="11"/>
  <c r="F14" i="11"/>
  <c r="E14" i="11"/>
  <c r="D14" i="11"/>
  <c r="G13" i="11"/>
  <c r="F13" i="11"/>
  <c r="E13" i="11"/>
  <c r="D13" i="11"/>
  <c r="G12" i="11"/>
  <c r="F12" i="11"/>
  <c r="E12" i="11"/>
  <c r="D12" i="11"/>
  <c r="G11" i="11"/>
  <c r="F11" i="11"/>
  <c r="E11" i="11"/>
  <c r="D11" i="11"/>
  <c r="G9" i="11"/>
  <c r="F9" i="11"/>
  <c r="E9" i="11"/>
  <c r="D9" i="11"/>
  <c r="D20" i="8"/>
  <c r="E20" i="8"/>
  <c r="F20" i="8"/>
  <c r="G20" i="8"/>
  <c r="D21" i="8"/>
  <c r="E21" i="8"/>
  <c r="F21" i="8"/>
  <c r="G21" i="8"/>
  <c r="D17" i="8"/>
  <c r="E17" i="8"/>
  <c r="F17" i="8"/>
  <c r="G17" i="8"/>
  <c r="D18" i="8"/>
  <c r="E18" i="8"/>
  <c r="F18" i="8"/>
  <c r="G18" i="8"/>
  <c r="D19" i="8"/>
  <c r="E19" i="8"/>
  <c r="F19" i="8"/>
  <c r="G19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D10" i="8"/>
  <c r="E10" i="8"/>
  <c r="F10" i="8"/>
  <c r="G10" i="8"/>
  <c r="D11" i="8"/>
  <c r="E11" i="8"/>
  <c r="F11" i="8"/>
  <c r="G11" i="8"/>
  <c r="D12" i="8"/>
  <c r="E12" i="8"/>
  <c r="F12" i="8"/>
  <c r="G12" i="8"/>
  <c r="D9" i="8"/>
  <c r="E9" i="8"/>
  <c r="F9" i="8"/>
  <c r="G9" i="8"/>
  <c r="G9" i="4"/>
  <c r="F9" i="4"/>
  <c r="E9" i="4"/>
  <c r="D9" i="4"/>
  <c r="D24" i="10"/>
  <c r="E24" i="10"/>
  <c r="F24" i="10"/>
  <c r="G24" i="10"/>
  <c r="D23" i="10"/>
  <c r="E23" i="10"/>
  <c r="F23" i="10"/>
  <c r="G23" i="10"/>
  <c r="D12" i="10"/>
  <c r="E12" i="10"/>
  <c r="F12" i="10"/>
  <c r="G12" i="10"/>
  <c r="D23" i="3"/>
  <c r="E23" i="3"/>
  <c r="F23" i="3"/>
  <c r="G23" i="3"/>
  <c r="C16" i="8" l="1"/>
  <c r="C18" i="8"/>
  <c r="C17" i="8"/>
  <c r="C9" i="4"/>
  <c r="C23" i="10"/>
  <c r="C24" i="10"/>
  <c r="C11" i="11"/>
  <c r="C17" i="11"/>
  <c r="C16" i="11"/>
  <c r="C15" i="11"/>
  <c r="C21" i="11"/>
  <c r="C14" i="11"/>
  <c r="C23" i="11"/>
  <c r="C10" i="11"/>
  <c r="C9" i="11"/>
  <c r="C12" i="11"/>
  <c r="C19" i="11"/>
  <c r="C20" i="11"/>
  <c r="C18" i="11"/>
  <c r="C13" i="11"/>
  <c r="C22" i="11"/>
  <c r="C21" i="8"/>
  <c r="C20" i="8"/>
  <c r="C19" i="8"/>
  <c r="C15" i="8"/>
  <c r="C14" i="8"/>
  <c r="C13" i="8"/>
  <c r="C12" i="8"/>
  <c r="C11" i="8"/>
  <c r="C10" i="8"/>
  <c r="C9" i="8"/>
  <c r="C12" i="10"/>
  <c r="G24" i="3" l="1"/>
  <c r="F24" i="3"/>
  <c r="E24" i="3"/>
  <c r="D24" i="3"/>
  <c r="G11" i="3"/>
  <c r="F11" i="3"/>
  <c r="E11" i="3"/>
  <c r="D11" i="3"/>
  <c r="C24" i="3" l="1"/>
  <c r="C11" i="3"/>
  <c r="G22" i="3" l="1"/>
  <c r="F22" i="3"/>
  <c r="E22" i="3"/>
  <c r="D22" i="3"/>
  <c r="G21" i="3"/>
  <c r="F21" i="3"/>
  <c r="E21" i="3"/>
  <c r="D21" i="3"/>
  <c r="G19" i="3"/>
  <c r="F19" i="3"/>
  <c r="E19" i="3"/>
  <c r="D19" i="3"/>
  <c r="G18" i="3"/>
  <c r="F18" i="3"/>
  <c r="E18" i="3"/>
  <c r="D18" i="3"/>
  <c r="G17" i="3"/>
  <c r="F17" i="3"/>
  <c r="E17" i="3"/>
  <c r="D17" i="3"/>
  <c r="G16" i="3"/>
  <c r="F16" i="3"/>
  <c r="E16" i="3"/>
  <c r="D16" i="3"/>
  <c r="G15" i="3"/>
  <c r="F15" i="3"/>
  <c r="E15" i="3"/>
  <c r="D15" i="3"/>
  <c r="G14" i="3"/>
  <c r="F14" i="3"/>
  <c r="E14" i="3"/>
  <c r="D14" i="3"/>
  <c r="G13" i="3"/>
  <c r="F13" i="3"/>
  <c r="E13" i="3"/>
  <c r="D13" i="3"/>
  <c r="G12" i="3"/>
  <c r="F12" i="3"/>
  <c r="E12" i="3"/>
  <c r="D12" i="3"/>
  <c r="G10" i="3"/>
  <c r="F10" i="3"/>
  <c r="E10" i="3"/>
  <c r="D10" i="3"/>
  <c r="F27" i="10"/>
  <c r="E27" i="10"/>
  <c r="D27" i="10"/>
  <c r="G26" i="10"/>
  <c r="F26" i="10"/>
  <c r="E26" i="10"/>
  <c r="D26" i="10"/>
  <c r="G25" i="10"/>
  <c r="F25" i="10"/>
  <c r="E25" i="10"/>
  <c r="D25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F19" i="10"/>
  <c r="E19" i="10"/>
  <c r="D19" i="10"/>
  <c r="G18" i="10"/>
  <c r="F18" i="10"/>
  <c r="E18" i="10"/>
  <c r="D18" i="10"/>
  <c r="G17" i="10"/>
  <c r="F17" i="10"/>
  <c r="E17" i="10"/>
  <c r="D17" i="10"/>
  <c r="G16" i="10"/>
  <c r="F16" i="10"/>
  <c r="E16" i="10"/>
  <c r="D16" i="10"/>
  <c r="G15" i="10"/>
  <c r="F15" i="10"/>
  <c r="E15" i="10"/>
  <c r="D15" i="10"/>
  <c r="G14" i="10"/>
  <c r="F14" i="10"/>
  <c r="E14" i="10"/>
  <c r="D14" i="10"/>
  <c r="G13" i="10"/>
  <c r="F13" i="10"/>
  <c r="E13" i="10"/>
  <c r="D13" i="10"/>
  <c r="G11" i="10"/>
  <c r="F11" i="10"/>
  <c r="E11" i="10"/>
  <c r="D11" i="10"/>
  <c r="G10" i="10"/>
  <c r="F10" i="10"/>
  <c r="E10" i="10"/>
  <c r="D10" i="10"/>
  <c r="C18" i="3" l="1"/>
  <c r="C21" i="3"/>
  <c r="C10" i="3"/>
  <c r="C13" i="3"/>
  <c r="C14" i="3"/>
  <c r="C23" i="3"/>
  <c r="C17" i="3"/>
  <c r="C16" i="3"/>
  <c r="C19" i="3"/>
  <c r="C22" i="3"/>
  <c r="C12" i="3"/>
  <c r="C15" i="3"/>
  <c r="C10" i="10"/>
  <c r="C13" i="10"/>
  <c r="C26" i="10"/>
  <c r="C27" i="10"/>
  <c r="C15" i="10"/>
  <c r="C16" i="10"/>
  <c r="C19" i="10"/>
  <c r="C20" i="10"/>
  <c r="C25" i="10"/>
  <c r="C14" i="10"/>
  <c r="C18" i="10"/>
  <c r="C22" i="10"/>
  <c r="C11" i="10"/>
  <c r="C17" i="10"/>
  <c r="C21" i="10"/>
  <c r="D11" i="4" l="1"/>
  <c r="E11" i="4"/>
  <c r="F11" i="4"/>
  <c r="G11" i="4"/>
  <c r="D13" i="4"/>
  <c r="E13" i="4"/>
  <c r="F13" i="4"/>
  <c r="G13" i="4"/>
  <c r="D14" i="4"/>
  <c r="E14" i="4"/>
  <c r="F14" i="4"/>
  <c r="G14" i="4"/>
  <c r="D15" i="4"/>
  <c r="E15" i="4"/>
  <c r="F15" i="4"/>
  <c r="G15" i="4"/>
  <c r="D16" i="4"/>
  <c r="E16" i="4"/>
  <c r="F16" i="4"/>
  <c r="G16" i="4"/>
  <c r="D27" i="4"/>
  <c r="E27" i="4"/>
  <c r="F27" i="4"/>
  <c r="G27" i="4"/>
  <c r="G10" i="4"/>
  <c r="F10" i="4"/>
  <c r="E10" i="4"/>
  <c r="D10" i="4"/>
  <c r="C27" i="4" l="1"/>
  <c r="C11" i="4"/>
  <c r="C14" i="4"/>
  <c r="C15" i="4"/>
  <c r="C10" i="4"/>
  <c r="C16" i="4"/>
  <c r="C13" i="4"/>
</calcChain>
</file>

<file path=xl/sharedStrings.xml><?xml version="1.0" encoding="utf-8"?>
<sst xmlns="http://schemas.openxmlformats.org/spreadsheetml/2006/main" count="874" uniqueCount="178">
  <si>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</si>
  <si>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</si>
  <si>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</si>
  <si>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</si>
  <si>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</si>
  <si>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</si>
  <si>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</si>
  <si>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Установочная сессия</t>
  </si>
  <si>
    <t>Учебный график</t>
  </si>
  <si>
    <t>"Утверждаю"</t>
  </si>
  <si>
    <t>Иностранный язык</t>
  </si>
  <si>
    <t>Математика</t>
  </si>
  <si>
    <t>зач</t>
  </si>
  <si>
    <t>экз</t>
  </si>
  <si>
    <t>*</t>
  </si>
  <si>
    <t>Информатика</t>
  </si>
  <si>
    <t>Количество часов по заочной системе обучения на год</t>
  </si>
  <si>
    <t>Кафедра</t>
  </si>
  <si>
    <t>Ин. Яз.</t>
  </si>
  <si>
    <t>ИТ</t>
  </si>
  <si>
    <t>Белгородский государственный технологический университет им. В.Г. Шухова</t>
  </si>
  <si>
    <t xml:space="preserve">Первый проректор </t>
  </si>
  <si>
    <t>Зимняя лабораторно - экзаменационная сессия</t>
  </si>
  <si>
    <t>Летняя лабораторно-экзаменационная сессия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</si>
  <si>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</si>
  <si>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</si>
  <si>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</si>
  <si>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</si>
  <si>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</si>
  <si>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</si>
  <si>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108 (3)</t>
  </si>
  <si>
    <t>72 (2)</t>
  </si>
  <si>
    <t>180 (5)</t>
  </si>
  <si>
    <t>д.зач</t>
  </si>
  <si>
    <t>НГГ</t>
  </si>
  <si>
    <t>Философия</t>
  </si>
  <si>
    <t>ТМН</t>
  </si>
  <si>
    <t>Физика</t>
  </si>
  <si>
    <t>Физики</t>
  </si>
  <si>
    <t>второй курс</t>
  </si>
  <si>
    <t>504 (14)</t>
  </si>
  <si>
    <t>третий курс</t>
  </si>
  <si>
    <t>ПЭ</t>
  </si>
  <si>
    <t>к.р.</t>
  </si>
  <si>
    <t>324 (9)</t>
  </si>
  <si>
    <t>Метрология, стандартизация и сертификация</t>
  </si>
  <si>
    <t>252 (7)</t>
  </si>
  <si>
    <t>ВМ</t>
  </si>
  <si>
    <t>Правоведение</t>
  </si>
  <si>
    <t>ТПХ</t>
  </si>
  <si>
    <t>ЭиА</t>
  </si>
  <si>
    <t>288 (8)</t>
  </si>
  <si>
    <t>номер РГЗ</t>
  </si>
  <si>
    <t>номер ИДЗ</t>
  </si>
  <si>
    <t>Ин.яз</t>
  </si>
  <si>
    <t>Соц.упр</t>
  </si>
  <si>
    <t>Институт заочного образования</t>
  </si>
  <si>
    <t>Спесивцева С.Е.</t>
  </si>
  <si>
    <t>Директор ДОП</t>
  </si>
  <si>
    <t>Дороганов Е.А.</t>
  </si>
  <si>
    <t>Безопасность жизнедеятельности</t>
  </si>
  <si>
    <t>БЖД</t>
  </si>
  <si>
    <t>Е.И. Евтушенко</t>
  </si>
  <si>
    <t>консультации</t>
  </si>
  <si>
    <t>Русский язык и культура речи</t>
  </si>
  <si>
    <t>Рус.яз.</t>
  </si>
  <si>
    <t>20.03.01</t>
  </si>
  <si>
    <t>20.03.01-01</t>
  </si>
  <si>
    <t>"Техносферная безопасность"</t>
  </si>
  <si>
    <t>"Безопасность технологических процессов и производств"</t>
  </si>
  <si>
    <t>468 (13)</t>
  </si>
  <si>
    <t>Химия</t>
  </si>
  <si>
    <t>Экология</t>
  </si>
  <si>
    <t>Инженерная графика</t>
  </si>
  <si>
    <t>Физиология человека</t>
  </si>
  <si>
    <t>Ноксология</t>
  </si>
  <si>
    <t>Философия*</t>
  </si>
  <si>
    <t>Ноксология*</t>
  </si>
  <si>
    <t>Теория горения и взрыва</t>
  </si>
  <si>
    <t>Механика</t>
  </si>
  <si>
    <t>ТМиСМ</t>
  </si>
  <si>
    <t>Гидрогазодинамика*</t>
  </si>
  <si>
    <t>ТГВ</t>
  </si>
  <si>
    <t>Электроника и электротехника*</t>
  </si>
  <si>
    <t>СиУК</t>
  </si>
  <si>
    <t>Компьютерная графика*</t>
  </si>
  <si>
    <t>Учебная ознакомительная практика</t>
  </si>
  <si>
    <t>Физическая химия дисперсных систем и поверхностных явлений*</t>
  </si>
  <si>
    <t>4 недели    216 (6)</t>
  </si>
  <si>
    <t>Основы экономики</t>
  </si>
  <si>
    <t>Гидрогазодинамика</t>
  </si>
  <si>
    <t>Электроника и электротехника</t>
  </si>
  <si>
    <t>Управление техносферной безопасностью</t>
  </si>
  <si>
    <t>Производственная санитария и гигиена труда</t>
  </si>
  <si>
    <t>Компьютерная графика</t>
  </si>
  <si>
    <t>Промышленная экология</t>
  </si>
  <si>
    <t>Введение в профессию</t>
  </si>
  <si>
    <t>Токсикология*</t>
  </si>
  <si>
    <t>Мониторинг и экспертиза безопасности жизнедеятельности</t>
  </si>
  <si>
    <t>Производственная безопасность*</t>
  </si>
  <si>
    <t>Специальная оценка условий труда*</t>
  </si>
  <si>
    <t>Надежность технических систем и техногенный риск*</t>
  </si>
  <si>
    <t>Математическое моделирование систем жизнеобеспечения</t>
  </si>
  <si>
    <t>к.р.,  зач.</t>
  </si>
  <si>
    <t>Производственная технологическая (проектно-технологическая) практика (4 нед.)</t>
  </si>
  <si>
    <t>216 (6)    4 недели</t>
  </si>
  <si>
    <t>Медико-биологические основы безопасности</t>
  </si>
  <si>
    <t>Основы российской государственности</t>
  </si>
  <si>
    <t>СиУ</t>
  </si>
  <si>
    <t>История России</t>
  </si>
  <si>
    <t>20.03.01-03</t>
  </si>
  <si>
    <t>"Инженерная защита окружающей среды"</t>
  </si>
  <si>
    <t>Физическая химия дисперсных систем и поверхностных явлений</t>
  </si>
  <si>
    <t>2024/2025 уч. год.</t>
  </si>
  <si>
    <t>Физическая культура и спорт</t>
  </si>
  <si>
    <t>ФВС</t>
  </si>
  <si>
    <t>Теплофизика*</t>
  </si>
  <si>
    <t>ТСК</t>
  </si>
  <si>
    <t>Материаловедение и технология конструкционных материалов</t>
  </si>
  <si>
    <t>Управление техносферной безопасностью*</t>
  </si>
  <si>
    <t>Четвертый курс</t>
  </si>
  <si>
    <t>Социология и психология управления</t>
  </si>
  <si>
    <t>ТиПХ</t>
  </si>
  <si>
    <t>Экономика, организация и управление производством</t>
  </si>
  <si>
    <t>МЭиФМ</t>
  </si>
  <si>
    <t>Токсикология</t>
  </si>
  <si>
    <t>Промышленная безопасность опасных производственных объектов*</t>
  </si>
  <si>
    <t>Производственная безопасность</t>
  </si>
  <si>
    <t>360 (10)</t>
  </si>
  <si>
    <t>к.п.</t>
  </si>
  <si>
    <t>Специальная оценка условий труда</t>
  </si>
  <si>
    <t>Устойчивость технологических процессов и производств</t>
  </si>
  <si>
    <t>Основы промышленной вентиляции и пневмотранспорта</t>
  </si>
  <si>
    <t>Надзор и контроль в сфере безопасности*</t>
  </si>
  <si>
    <t>Надежность технических систем и техногенный риск</t>
  </si>
  <si>
    <t>Расследование и учет несчастных случаев и профессиональных заболеваний</t>
  </si>
  <si>
    <t>Защита техносферы от высокоэнергетических воздействий*</t>
  </si>
  <si>
    <t>Расчет и проектирование систем безопасности труда*</t>
  </si>
  <si>
    <t>Производственная технологическая (проектно-технологическая) практика</t>
  </si>
  <si>
    <t>Основы природопользования</t>
  </si>
  <si>
    <t>Рекультивация и охрана земель</t>
  </si>
  <si>
    <t>Методы и средства контроля качества окружающей среды</t>
  </si>
  <si>
    <t>Управление охраной окружающей среды (УООС)*</t>
  </si>
  <si>
    <t>Энергоресурсосберегающие технологии*</t>
  </si>
  <si>
    <t>Инженерная защита окружающей среды в производстве строительных материалов*</t>
  </si>
  <si>
    <t>Оценка воздействия на окружающую среду (ОВОС) и экологическая экспертиза</t>
  </si>
  <si>
    <t>Инженерная защита в гидротехническом строительстве и водном хозяйстве</t>
  </si>
  <si>
    <t>Расчет и проектирование природоохранного оборудования</t>
  </si>
  <si>
    <t>Основы научных исследований*</t>
  </si>
  <si>
    <t>Технология переработки отходов*</t>
  </si>
  <si>
    <t>Инженерные методы защиты атмосферы</t>
  </si>
  <si>
    <t>Основы научных исследований</t>
  </si>
  <si>
    <t>зач., к.р.</t>
  </si>
  <si>
    <t>2025/2026 уч. год.</t>
  </si>
  <si>
    <t>Теплофизика</t>
  </si>
  <si>
    <t>Социология и психология управления*</t>
  </si>
  <si>
    <t>Теоретические основы защиты окружающей среды</t>
  </si>
  <si>
    <t>Водоотведение и очистка сточных вод</t>
  </si>
  <si>
    <t>Элективные дисциплины по физической культуре и спорту</t>
  </si>
  <si>
    <t>Основы природопользования*</t>
  </si>
  <si>
    <t>216 (6)</t>
  </si>
  <si>
    <t>Инженерные методы защиты атмосферы*</t>
  </si>
  <si>
    <t>Промышленная безопасность опасных производственных объектов</t>
  </si>
  <si>
    <t>Надзор и контроль в сфере безопасности</t>
  </si>
  <si>
    <t>Защита техносферы от высокоэнергетических воздействий</t>
  </si>
  <si>
    <t>Расчет и проектирование систем безопасности труда</t>
  </si>
  <si>
    <t>пятый курс</t>
  </si>
  <si>
    <t>Безопасность технологических процессов и производств</t>
  </si>
  <si>
    <t>Оценка профессионального риска</t>
  </si>
  <si>
    <t>Метрологические аспекты безопасности жизнедеятельности</t>
  </si>
  <si>
    <t>Экономика и менеджмент безопасности труда</t>
  </si>
  <si>
    <t>Производственная преддипломная практика</t>
  </si>
  <si>
    <t>Управление охраной окружающей среды (УООС)</t>
  </si>
  <si>
    <t>Энергоресурсосберегающие технологии</t>
  </si>
  <si>
    <t>Инженерная защита окружающей среды в производстве строительных материалов</t>
  </si>
  <si>
    <t>Научно-исследовательская работа в семестре</t>
  </si>
  <si>
    <t>Технология переработки отходов</t>
  </si>
  <si>
    <t>Инженерная защита окружающей среды при разработке недр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</si>
</sst>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DDDDDD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4" borderId="11">
      <alignment wrapText="1"/>
    </xf>
    <xf numFmtId="0" fontId="1" fillId="0" borderId="0">
      <alignment horizontal="center" vertical="center" wrapText="1"/>
    </xf>
    <xf numFmtId="0" fontId="1" fillId="0" borderId="11">
      <alignment horizontal="center" vertical="center" wrapText="1"/>
    </xf>
    <xf numFmtId="0" fontId="6" fillId="0" borderId="11">
      <alignment horizontal="center" vertical="center" textRotation="90" shrinkToFi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  <xf numFmtId="0" fontId="1" fillId="0" borderId="0">
      <alignment horizontal="center" vertical="center" wrapText="1"/>
    </xf>
  </cellStyleXfs>
  <cellXfs count="30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/>
    </xf>
    <xf numFmtId="0" fontId="1" fillId="0" borderId="0" xfId="0" applyFont="1"/>
    <xf numFmtId="0" fontId="5" fillId="2" borderId="2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48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48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2" fillId="3" borderId="46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textRotation="90" wrapText="1"/>
    </xf>
    <xf numFmtId="0" fontId="3" fillId="3" borderId="41" xfId="0" applyFont="1" applyFill="1" applyBorder="1" applyAlignment="1">
      <alignment horizontal="center" vertical="center" textRotation="90" wrapText="1"/>
    </xf>
    <xf numFmtId="0" fontId="3" fillId="3" borderId="59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6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 wrapText="1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48" xfId="0" applyFont="1" applyBorder="1" applyAlignment="1">
      <alignment vertical="center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48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7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 wrapText="1"/>
    </xf>
    <xf numFmtId="0" fontId="5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5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</cellXfs>
  <cellStyles count="12">
    <cellStyle name="common" xfId="3"/>
    <cellStyle name="is_elective" xfId="1"/>
    <cellStyle name="verticaly" xfId="4"/>
    <cellStyle name="Обычный" xfId="0" builtinId="0"/>
    <cellStyle name="Обычный 2" xfId="2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zoomScale="140" zoomScaleNormal="140" workbookViewId="0">
      <selection activeCell="Q18" sqref="Q18"/>
    </sheetView>
  </sheetViews>
  <sheetFormatPr defaultRowHeight="12" x14ac:dyDescent="0.2"/>
  <cols>
    <col min="1" max="1" width="30.85546875" style="1" customWidth="1"/>
    <col min="2" max="2" width="9.85546875" style="1" customWidth="1"/>
    <col min="3" max="3" width="3.5703125" style="1" customWidth="1"/>
    <col min="4" max="4" width="3.7109375" style="1" customWidth="1"/>
    <col min="5" max="6" width="4.5703125" style="1" customWidth="1"/>
    <col min="7" max="7" width="4.28515625" style="1" customWidth="1"/>
    <col min="8" max="10" width="4.140625" style="1" customWidth="1"/>
    <col min="11" max="11" width="5.42578125" style="1" customWidth="1"/>
    <col min="12" max="12" width="4" style="1" customWidth="1"/>
    <col min="13" max="13" width="3.140625" style="1" customWidth="1"/>
    <col min="14" max="14" width="2" style="1" customWidth="1"/>
    <col min="15" max="15" width="3.28515625" style="1" customWidth="1"/>
    <col min="16" max="16" width="3.5703125" style="1" customWidth="1"/>
    <col min="17" max="18" width="4.85546875" style="1" customWidth="1"/>
    <col min="19" max="20" width="5.85546875" style="1" customWidth="1"/>
    <col min="21" max="21" width="5.28515625" style="1" customWidth="1"/>
    <col min="22" max="24" width="3.42578125" style="1" customWidth="1"/>
    <col min="25" max="26" width="5.85546875" style="1" customWidth="1"/>
    <col min="27" max="27" width="4.42578125" style="1" customWidth="1"/>
    <col min="28" max="28" width="3.85546875" style="1" bestFit="1" customWidth="1"/>
    <col min="29" max="29" width="8.42578125" style="1" bestFit="1" customWidth="1"/>
    <col min="30" max="30" width="3.85546875" style="1" customWidth="1"/>
    <col min="31" max="16384" width="9.140625" style="1"/>
  </cols>
  <sheetData>
    <row r="1" spans="1:29" s="38" customFormat="1" ht="12.75" x14ac:dyDescent="0.2">
      <c r="A1" s="4"/>
      <c r="B1" s="4"/>
      <c r="C1" s="25"/>
      <c r="D1" s="25"/>
      <c r="E1" s="25"/>
      <c r="F1" s="25"/>
      <c r="G1" s="4" t="s">
        <v>24</v>
      </c>
      <c r="H1" s="4"/>
      <c r="I1" s="25"/>
      <c r="J1" s="25"/>
      <c r="K1" s="25"/>
      <c r="L1" s="25"/>
      <c r="M1" s="25"/>
      <c r="N1" s="25"/>
      <c r="O1" s="25"/>
      <c r="P1" s="25"/>
      <c r="Q1" s="25"/>
      <c r="R1" s="25"/>
      <c r="S1" s="4"/>
      <c r="T1" s="4"/>
      <c r="U1" s="4"/>
      <c r="V1" s="4"/>
      <c r="W1" s="279" t="s">
        <v>9</v>
      </c>
      <c r="X1" s="279"/>
      <c r="Y1" s="279"/>
      <c r="Z1" s="279"/>
      <c r="AA1" s="279"/>
      <c r="AB1" s="4"/>
      <c r="AC1" s="4"/>
    </row>
    <row r="2" spans="1:29" s="38" customFormat="1" ht="12.75" x14ac:dyDescent="0.2">
      <c r="A2" s="4"/>
      <c r="B2" s="26"/>
      <c r="C2" s="26"/>
      <c r="D2" s="26"/>
      <c r="E2" s="26"/>
      <c r="F2" s="26"/>
      <c r="G2" s="4" t="s">
        <v>20</v>
      </c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  <c r="X2" s="26"/>
      <c r="Y2" s="4" t="s">
        <v>21</v>
      </c>
      <c r="Z2" s="4"/>
      <c r="AA2" s="26"/>
      <c r="AB2" s="26"/>
      <c r="AC2" s="26"/>
    </row>
    <row r="3" spans="1:29" s="38" customFormat="1" ht="12.75" x14ac:dyDescent="0.2">
      <c r="A3" s="4"/>
      <c r="B3" s="4"/>
      <c r="C3" s="4"/>
      <c r="D3" s="4"/>
      <c r="E3" s="26" t="s">
        <v>8</v>
      </c>
      <c r="F3" s="26"/>
      <c r="G3" s="26"/>
      <c r="H3" s="26"/>
      <c r="I3" s="26"/>
      <c r="J3" s="26"/>
      <c r="K3" s="2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6"/>
    </row>
    <row r="4" spans="1:29" customFormat="1" ht="12.75" x14ac:dyDescent="0.2">
      <c r="A4" s="172" t="s">
        <v>26</v>
      </c>
      <c r="B4" s="26"/>
      <c r="C4" s="51" t="s">
        <v>66</v>
      </c>
      <c r="D4" s="51"/>
      <c r="E4" s="3"/>
      <c r="F4" s="3"/>
      <c r="G4" s="28" t="s">
        <v>68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5" t="s">
        <v>62</v>
      </c>
      <c r="AB4" s="25"/>
      <c r="AC4" s="25"/>
    </row>
    <row r="5" spans="1:29" customFormat="1" ht="12.75" x14ac:dyDescent="0.2">
      <c r="A5" s="4"/>
      <c r="B5" s="4"/>
      <c r="C5" s="51" t="s">
        <v>67</v>
      </c>
      <c r="D5" s="26"/>
      <c r="E5" s="26"/>
      <c r="F5" s="26"/>
      <c r="G5" s="28" t="s">
        <v>69</v>
      </c>
      <c r="H5" s="26"/>
      <c r="I5" s="26"/>
      <c r="J5" s="26"/>
      <c r="K5" s="26"/>
      <c r="L5" s="2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170" customFormat="1" ht="12.75" x14ac:dyDescent="0.2">
      <c r="A6" s="214"/>
      <c r="B6" s="214"/>
      <c r="C6" s="51" t="s">
        <v>110</v>
      </c>
      <c r="D6" s="26"/>
      <c r="E6" s="26"/>
      <c r="F6" s="26"/>
      <c r="G6" s="28" t="s">
        <v>111</v>
      </c>
      <c r="H6" s="26"/>
      <c r="I6" s="26"/>
      <c r="J6" s="26"/>
      <c r="K6" s="26"/>
      <c r="L6" s="26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</row>
    <row r="7" spans="1:29" s="107" customFormat="1" ht="13.5" thickBot="1" x14ac:dyDescent="0.25">
      <c r="A7" s="106"/>
      <c r="B7" s="106"/>
      <c r="C7" s="106"/>
      <c r="D7" s="106"/>
      <c r="E7" s="106"/>
      <c r="F7" s="106"/>
      <c r="G7" s="106" t="s">
        <v>27</v>
      </c>
      <c r="H7" s="106"/>
      <c r="I7" s="106"/>
      <c r="J7" s="106"/>
      <c r="K7" s="106"/>
      <c r="L7" s="145" t="s">
        <v>56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6"/>
      <c r="Y7" s="146"/>
      <c r="Z7" s="146"/>
      <c r="AA7" s="146" t="s">
        <v>153</v>
      </c>
      <c r="AB7" s="147"/>
      <c r="AC7" s="147"/>
    </row>
    <row r="8" spans="1:29" customFormat="1" ht="52.5" customHeight="1" thickBot="1" x14ac:dyDescent="0.25">
      <c r="A8" s="277" t="s">
        <v>6</v>
      </c>
      <c r="B8" s="280" t="s">
        <v>28</v>
      </c>
      <c r="C8" s="282" t="s">
        <v>16</v>
      </c>
      <c r="D8" s="283"/>
      <c r="E8" s="283"/>
      <c r="F8" s="283"/>
      <c r="G8" s="284"/>
      <c r="H8" s="282" t="s">
        <v>7</v>
      </c>
      <c r="I8" s="283"/>
      <c r="J8" s="284"/>
      <c r="K8" s="282" t="s">
        <v>22</v>
      </c>
      <c r="L8" s="283"/>
      <c r="M8" s="283"/>
      <c r="N8" s="283"/>
      <c r="O8" s="283"/>
      <c r="P8" s="283"/>
      <c r="Q8" s="283"/>
      <c r="R8" s="283"/>
      <c r="S8" s="283"/>
      <c r="T8" s="284"/>
      <c r="U8" s="282" t="s">
        <v>23</v>
      </c>
      <c r="V8" s="283"/>
      <c r="W8" s="283"/>
      <c r="X8" s="283"/>
      <c r="Y8" s="283"/>
      <c r="Z8" s="283"/>
      <c r="AA8" s="283"/>
      <c r="AB8" s="284"/>
      <c r="AC8" s="277" t="s">
        <v>17</v>
      </c>
    </row>
    <row r="9" spans="1:29" customFormat="1" ht="77.25" thickBot="1" x14ac:dyDescent="0.25">
      <c r="A9" s="278"/>
      <c r="B9" s="281"/>
      <c r="C9" s="163" t="s">
        <v>0</v>
      </c>
      <c r="D9" s="164" t="s">
        <v>1</v>
      </c>
      <c r="E9" s="164" t="s">
        <v>2</v>
      </c>
      <c r="F9" s="165" t="s">
        <v>3</v>
      </c>
      <c r="G9" s="166" t="s">
        <v>63</v>
      </c>
      <c r="H9" s="150" t="s">
        <v>1</v>
      </c>
      <c r="I9" s="148" t="s">
        <v>2</v>
      </c>
      <c r="J9" s="151" t="s">
        <v>3</v>
      </c>
      <c r="K9" s="152" t="s">
        <v>52</v>
      </c>
      <c r="L9" s="152" t="s">
        <v>53</v>
      </c>
      <c r="M9" s="153" t="s">
        <v>1</v>
      </c>
      <c r="N9" s="154"/>
      <c r="O9" s="148" t="s">
        <v>2</v>
      </c>
      <c r="P9" s="155" t="s">
        <v>3</v>
      </c>
      <c r="Q9" s="156"/>
      <c r="R9" s="148" t="s">
        <v>4</v>
      </c>
      <c r="S9" s="149" t="s">
        <v>63</v>
      </c>
      <c r="T9" s="151" t="s">
        <v>5</v>
      </c>
      <c r="U9" s="152" t="s">
        <v>52</v>
      </c>
      <c r="V9" s="152" t="s">
        <v>53</v>
      </c>
      <c r="W9" s="154" t="s">
        <v>1</v>
      </c>
      <c r="X9" s="148" t="s">
        <v>2</v>
      </c>
      <c r="Y9" s="148" t="s">
        <v>3</v>
      </c>
      <c r="Z9" s="148" t="s">
        <v>4</v>
      </c>
      <c r="AA9" s="149" t="s">
        <v>63</v>
      </c>
      <c r="AB9" s="151" t="s">
        <v>5</v>
      </c>
      <c r="AC9" s="278"/>
    </row>
    <row r="10" spans="1:29" s="170" customFormat="1" ht="12.75" x14ac:dyDescent="0.2">
      <c r="A10" s="237" t="s">
        <v>76</v>
      </c>
      <c r="B10" s="182"/>
      <c r="C10" s="183">
        <f t="shared" ref="C10:C23" si="0">IF(SUM(D10,E10,F10) &lt;&gt; 0,SUM(D10,E10,F10),"")</f>
        <v>2</v>
      </c>
      <c r="D10" s="184">
        <f t="shared" ref="D10:D22" si="1">IF(SUM(H10,M10,W10) &lt;&gt; 0,SUM(H10,M10,W10),"")</f>
        <v>2</v>
      </c>
      <c r="E10" s="184" t="str">
        <f t="shared" ref="E10:F24" si="2">IF(SUM(I10,O10,X10) &lt;&gt; 0,SUM(I10,O10,X10),"")</f>
        <v/>
      </c>
      <c r="F10" s="184" t="str">
        <f t="shared" si="2"/>
        <v/>
      </c>
      <c r="G10" s="185" t="str">
        <f t="shared" ref="G10:G22" si="3">IF(SUM(S10,AA10) &lt;&gt; 0,SUM(,S10,AA10),"")</f>
        <v/>
      </c>
      <c r="H10" s="182"/>
      <c r="I10" s="184"/>
      <c r="J10" s="186"/>
      <c r="K10" s="187"/>
      <c r="L10" s="187"/>
      <c r="M10" s="188"/>
      <c r="N10" s="189"/>
      <c r="O10" s="184"/>
      <c r="P10" s="186"/>
      <c r="Q10" s="189"/>
      <c r="R10" s="190"/>
      <c r="S10" s="191"/>
      <c r="T10" s="192"/>
      <c r="U10" s="193"/>
      <c r="V10" s="187"/>
      <c r="W10" s="189">
        <v>2</v>
      </c>
      <c r="X10" s="184"/>
      <c r="Y10" s="184"/>
      <c r="Z10" s="190"/>
      <c r="AA10" s="191"/>
      <c r="AB10" s="192"/>
      <c r="AC10" s="194" t="s">
        <v>36</v>
      </c>
    </row>
    <row r="11" spans="1:29" s="38" customFormat="1" ht="12.75" x14ac:dyDescent="0.2">
      <c r="A11" s="49" t="s">
        <v>109</v>
      </c>
      <c r="B11" s="15" t="s">
        <v>29</v>
      </c>
      <c r="C11" s="179">
        <f t="shared" ref="C11" si="4">IF(SUM(D11,E11,F11,G11) &lt;&gt; 0,SUM(D11,E11,F11,G11),"")</f>
        <v>56</v>
      </c>
      <c r="D11" s="16">
        <f t="shared" si="1"/>
        <v>38</v>
      </c>
      <c r="E11" s="16" t="str">
        <f t="shared" si="2"/>
        <v/>
      </c>
      <c r="F11" s="16">
        <f t="shared" si="2"/>
        <v>18</v>
      </c>
      <c r="G11" s="181" t="str">
        <f t="shared" ref="G11" si="5">IF(SUM(S11,AA11) &lt;&gt; 0,SUM(S11,AA11),"")</f>
        <v/>
      </c>
      <c r="H11" s="17">
        <v>2</v>
      </c>
      <c r="I11" s="16"/>
      <c r="J11" s="19"/>
      <c r="K11" s="180"/>
      <c r="L11" s="69">
        <v>1</v>
      </c>
      <c r="M11" s="17">
        <v>18</v>
      </c>
      <c r="N11" s="18"/>
      <c r="O11" s="16"/>
      <c r="P11" s="19">
        <v>9</v>
      </c>
      <c r="Q11" s="18"/>
      <c r="R11" s="20" t="s">
        <v>12</v>
      </c>
      <c r="S11" s="129"/>
      <c r="T11" s="23"/>
      <c r="U11" s="195"/>
      <c r="V11" s="69">
        <v>2</v>
      </c>
      <c r="W11" s="18">
        <v>18</v>
      </c>
      <c r="X11" s="16"/>
      <c r="Y11" s="16">
        <v>9</v>
      </c>
      <c r="Z11" s="22" t="s">
        <v>33</v>
      </c>
      <c r="AA11" s="133"/>
      <c r="AB11" s="23"/>
      <c r="AC11" s="13" t="s">
        <v>108</v>
      </c>
    </row>
    <row r="12" spans="1:29" s="38" customFormat="1" ht="12.75" x14ac:dyDescent="0.2">
      <c r="A12" s="157" t="s">
        <v>10</v>
      </c>
      <c r="B12" s="158" t="s">
        <v>46</v>
      </c>
      <c r="C12" s="167">
        <f t="shared" si="0"/>
        <v>14</v>
      </c>
      <c r="D12" s="115" t="str">
        <f t="shared" si="1"/>
        <v/>
      </c>
      <c r="E12" s="115" t="str">
        <f t="shared" si="2"/>
        <v/>
      </c>
      <c r="F12" s="115">
        <f t="shared" si="2"/>
        <v>14</v>
      </c>
      <c r="G12" s="168" t="str">
        <f t="shared" si="3"/>
        <v/>
      </c>
      <c r="H12" s="158"/>
      <c r="I12" s="104"/>
      <c r="J12" s="109">
        <v>2</v>
      </c>
      <c r="K12" s="110"/>
      <c r="L12" s="110">
        <v>1</v>
      </c>
      <c r="M12" s="108"/>
      <c r="N12" s="103"/>
      <c r="O12" s="104"/>
      <c r="P12" s="109">
        <v>6</v>
      </c>
      <c r="Q12" s="103"/>
      <c r="R12" s="111" t="s">
        <v>12</v>
      </c>
      <c r="S12" s="127"/>
      <c r="T12" s="122"/>
      <c r="U12" s="159"/>
      <c r="V12" s="110">
        <v>2</v>
      </c>
      <c r="W12" s="103"/>
      <c r="X12" s="104"/>
      <c r="Y12" s="104">
        <v>6</v>
      </c>
      <c r="Z12" s="105" t="s">
        <v>12</v>
      </c>
      <c r="AA12" s="135"/>
      <c r="AB12" s="112"/>
      <c r="AC12" s="160" t="s">
        <v>18</v>
      </c>
    </row>
    <row r="13" spans="1:29" s="38" customFormat="1" ht="12" customHeight="1" x14ac:dyDescent="0.2">
      <c r="A13" s="157" t="s">
        <v>60</v>
      </c>
      <c r="B13" s="158" t="s">
        <v>30</v>
      </c>
      <c r="C13" s="167">
        <f t="shared" si="0"/>
        <v>10</v>
      </c>
      <c r="D13" s="115">
        <f t="shared" si="1"/>
        <v>6</v>
      </c>
      <c r="E13" s="115">
        <f t="shared" si="2"/>
        <v>2</v>
      </c>
      <c r="F13" s="115">
        <f t="shared" si="2"/>
        <v>2</v>
      </c>
      <c r="G13" s="168" t="str">
        <f t="shared" si="3"/>
        <v/>
      </c>
      <c r="H13" s="158"/>
      <c r="I13" s="104"/>
      <c r="J13" s="109"/>
      <c r="K13" s="110"/>
      <c r="L13" s="110"/>
      <c r="M13" s="108">
        <v>2</v>
      </c>
      <c r="N13" s="114" t="s">
        <v>14</v>
      </c>
      <c r="O13" s="104"/>
      <c r="P13" s="109"/>
      <c r="Q13" s="103"/>
      <c r="R13" s="111"/>
      <c r="S13" s="127"/>
      <c r="T13" s="122"/>
      <c r="U13" s="159"/>
      <c r="V13" s="110">
        <v>1</v>
      </c>
      <c r="W13" s="103">
        <v>4</v>
      </c>
      <c r="X13" s="104">
        <v>2</v>
      </c>
      <c r="Y13" s="104">
        <v>2</v>
      </c>
      <c r="Z13" s="105" t="s">
        <v>12</v>
      </c>
      <c r="AA13" s="135"/>
      <c r="AB13" s="112"/>
      <c r="AC13" s="160" t="s">
        <v>61</v>
      </c>
    </row>
    <row r="14" spans="1:29" s="38" customFormat="1" ht="12.75" x14ac:dyDescent="0.2">
      <c r="A14" s="161" t="s">
        <v>64</v>
      </c>
      <c r="B14" s="162" t="s">
        <v>31</v>
      </c>
      <c r="C14" s="167">
        <f t="shared" si="0"/>
        <v>6</v>
      </c>
      <c r="D14" s="115">
        <f t="shared" si="1"/>
        <v>4</v>
      </c>
      <c r="E14" s="115" t="str">
        <f t="shared" si="2"/>
        <v/>
      </c>
      <c r="F14" s="115">
        <f t="shared" si="2"/>
        <v>2</v>
      </c>
      <c r="G14" s="168" t="str">
        <f t="shared" si="3"/>
        <v/>
      </c>
      <c r="H14" s="158">
        <v>2</v>
      </c>
      <c r="I14" s="104"/>
      <c r="J14" s="109"/>
      <c r="K14" s="110"/>
      <c r="L14" s="110">
        <v>1</v>
      </c>
      <c r="M14" s="113">
        <v>2</v>
      </c>
      <c r="N14" s="114"/>
      <c r="O14" s="115"/>
      <c r="P14" s="116">
        <v>2</v>
      </c>
      <c r="Q14" s="114"/>
      <c r="R14" s="117" t="s">
        <v>12</v>
      </c>
      <c r="S14" s="126"/>
      <c r="T14" s="118"/>
      <c r="U14" s="159"/>
      <c r="V14" s="110"/>
      <c r="W14" s="114"/>
      <c r="X14" s="115"/>
      <c r="Y14" s="115"/>
      <c r="Z14" s="119"/>
      <c r="AA14" s="134"/>
      <c r="AB14" s="120"/>
      <c r="AC14" s="121" t="s">
        <v>65</v>
      </c>
    </row>
    <row r="15" spans="1:29" s="38" customFormat="1" ht="12.75" x14ac:dyDescent="0.2">
      <c r="A15" s="161" t="s">
        <v>11</v>
      </c>
      <c r="B15" s="162" t="s">
        <v>70</v>
      </c>
      <c r="C15" s="167">
        <f t="shared" si="0"/>
        <v>26</v>
      </c>
      <c r="D15" s="115">
        <f t="shared" si="1"/>
        <v>14</v>
      </c>
      <c r="E15" s="115" t="str">
        <f t="shared" si="2"/>
        <v/>
      </c>
      <c r="F15" s="115">
        <f t="shared" si="2"/>
        <v>12</v>
      </c>
      <c r="G15" s="168" t="str">
        <f t="shared" si="3"/>
        <v/>
      </c>
      <c r="H15" s="158">
        <v>2</v>
      </c>
      <c r="I15" s="104"/>
      <c r="J15" s="109"/>
      <c r="K15" s="110">
        <v>1</v>
      </c>
      <c r="L15" s="110"/>
      <c r="M15" s="113">
        <v>6</v>
      </c>
      <c r="N15" s="114"/>
      <c r="O15" s="115"/>
      <c r="P15" s="116">
        <v>6</v>
      </c>
      <c r="Q15" s="114"/>
      <c r="R15" s="117" t="s">
        <v>12</v>
      </c>
      <c r="S15" s="126"/>
      <c r="T15" s="118"/>
      <c r="U15" s="159">
        <v>2</v>
      </c>
      <c r="V15" s="110"/>
      <c r="W15" s="114">
        <v>6</v>
      </c>
      <c r="X15" s="115"/>
      <c r="Y15" s="115">
        <v>6</v>
      </c>
      <c r="Z15" s="105" t="s">
        <v>12</v>
      </c>
      <c r="AA15" s="134"/>
      <c r="AB15" s="120"/>
      <c r="AC15" s="121" t="s">
        <v>47</v>
      </c>
    </row>
    <row r="16" spans="1:29" s="38" customFormat="1" ht="12.75" x14ac:dyDescent="0.2">
      <c r="A16" s="161" t="s">
        <v>37</v>
      </c>
      <c r="B16" s="162" t="s">
        <v>44</v>
      </c>
      <c r="C16" s="167">
        <f t="shared" si="0"/>
        <v>10</v>
      </c>
      <c r="D16" s="115">
        <f t="shared" si="1"/>
        <v>4</v>
      </c>
      <c r="E16" s="115">
        <f t="shared" si="2"/>
        <v>4</v>
      </c>
      <c r="F16" s="115">
        <f t="shared" si="2"/>
        <v>2</v>
      </c>
      <c r="G16" s="168" t="str">
        <f t="shared" si="3"/>
        <v/>
      </c>
      <c r="H16" s="158"/>
      <c r="I16" s="104"/>
      <c r="J16" s="109"/>
      <c r="K16" s="110"/>
      <c r="L16" s="110"/>
      <c r="M16" s="113">
        <v>2</v>
      </c>
      <c r="N16" s="114" t="s">
        <v>14</v>
      </c>
      <c r="O16" s="115"/>
      <c r="P16" s="116"/>
      <c r="Q16" s="114"/>
      <c r="R16" s="117"/>
      <c r="S16" s="126"/>
      <c r="T16" s="118"/>
      <c r="U16" s="159">
        <v>1</v>
      </c>
      <c r="V16" s="110"/>
      <c r="W16" s="114">
        <v>2</v>
      </c>
      <c r="X16" s="115">
        <v>4</v>
      </c>
      <c r="Y16" s="115">
        <v>2</v>
      </c>
      <c r="Z16" s="119" t="s">
        <v>12</v>
      </c>
      <c r="AA16" s="134"/>
      <c r="AB16" s="120"/>
      <c r="AC16" s="121" t="s">
        <v>38</v>
      </c>
    </row>
    <row r="17" spans="1:30" s="38" customFormat="1" ht="12.75" x14ac:dyDescent="0.2">
      <c r="A17" s="161" t="s">
        <v>15</v>
      </c>
      <c r="B17" s="162" t="s">
        <v>29</v>
      </c>
      <c r="C17" s="167">
        <f t="shared" si="0"/>
        <v>10</v>
      </c>
      <c r="D17" s="115">
        <f t="shared" si="1"/>
        <v>6</v>
      </c>
      <c r="E17" s="115">
        <f t="shared" si="2"/>
        <v>4</v>
      </c>
      <c r="F17" s="115" t="str">
        <f t="shared" si="2"/>
        <v/>
      </c>
      <c r="G17" s="168">
        <f t="shared" si="3"/>
        <v>2</v>
      </c>
      <c r="H17" s="158"/>
      <c r="I17" s="104"/>
      <c r="J17" s="109"/>
      <c r="K17" s="110"/>
      <c r="L17" s="110"/>
      <c r="M17" s="113">
        <v>2</v>
      </c>
      <c r="N17" s="114" t="s">
        <v>14</v>
      </c>
      <c r="O17" s="115"/>
      <c r="P17" s="116"/>
      <c r="Q17" s="114"/>
      <c r="R17" s="117"/>
      <c r="S17" s="126"/>
      <c r="T17" s="118"/>
      <c r="U17" s="159"/>
      <c r="V17" s="110">
        <v>1</v>
      </c>
      <c r="W17" s="114">
        <v>4</v>
      </c>
      <c r="X17" s="115">
        <v>4</v>
      </c>
      <c r="Y17" s="115"/>
      <c r="Z17" s="119"/>
      <c r="AA17" s="134">
        <v>2</v>
      </c>
      <c r="AB17" s="120" t="s">
        <v>13</v>
      </c>
      <c r="AC17" s="121" t="s">
        <v>19</v>
      </c>
    </row>
    <row r="18" spans="1:30" s="38" customFormat="1" ht="12.75" x14ac:dyDescent="0.2">
      <c r="A18" s="161" t="s">
        <v>71</v>
      </c>
      <c r="B18" s="162" t="s">
        <v>32</v>
      </c>
      <c r="C18" s="167">
        <f>IF(SUM(D18,E18,F18) &lt;&gt; 0,SUM(D18,E18,F18),"")</f>
        <v>12</v>
      </c>
      <c r="D18" s="115">
        <f>IF(SUM(H18,M18,W18) &lt;&gt; 0,SUM(H18,M18,W18),"")</f>
        <v>2</v>
      </c>
      <c r="E18" s="115">
        <f t="shared" si="2"/>
        <v>6</v>
      </c>
      <c r="F18" s="115">
        <f t="shared" si="2"/>
        <v>4</v>
      </c>
      <c r="G18" s="168">
        <f>IF(SUM(S18,AA18) &lt;&gt; 0,SUM(,S18,AA18),"")</f>
        <v>2</v>
      </c>
      <c r="H18" s="158"/>
      <c r="I18" s="104"/>
      <c r="J18" s="109"/>
      <c r="K18" s="110"/>
      <c r="L18" s="110"/>
      <c r="M18" s="113">
        <v>2</v>
      </c>
      <c r="N18" s="114" t="s">
        <v>14</v>
      </c>
      <c r="O18" s="115"/>
      <c r="P18" s="116"/>
      <c r="Q18" s="114"/>
      <c r="R18" s="117"/>
      <c r="S18" s="126"/>
      <c r="T18" s="118"/>
      <c r="U18" s="159"/>
      <c r="V18" s="110">
        <v>1</v>
      </c>
      <c r="W18" s="114"/>
      <c r="X18" s="115">
        <v>6</v>
      </c>
      <c r="Y18" s="115">
        <v>4</v>
      </c>
      <c r="Z18" s="119"/>
      <c r="AA18" s="134">
        <v>2</v>
      </c>
      <c r="AB18" s="120" t="s">
        <v>13</v>
      </c>
      <c r="AC18" s="160" t="s">
        <v>49</v>
      </c>
    </row>
    <row r="19" spans="1:30" s="72" customFormat="1" ht="12.75" x14ac:dyDescent="0.2">
      <c r="A19" s="161" t="s">
        <v>72</v>
      </c>
      <c r="B19" s="162" t="s">
        <v>29</v>
      </c>
      <c r="C19" s="167">
        <f>IF(SUM(D19,E19,F19) &lt;&gt; 0,SUM(D19,E19,F19),"")</f>
        <v>8</v>
      </c>
      <c r="D19" s="115">
        <f>IF(SUM(H19,M19,W19) &lt;&gt; 0,SUM(H19,M19,W19),"")</f>
        <v>2</v>
      </c>
      <c r="E19" s="115">
        <f t="shared" si="2"/>
        <v>4</v>
      </c>
      <c r="F19" s="115">
        <f t="shared" si="2"/>
        <v>2</v>
      </c>
      <c r="G19" s="168">
        <f>IF(SUM(S19,AA19) &lt;&gt; 0,SUM(,S19,AA19),"")</f>
        <v>2</v>
      </c>
      <c r="H19" s="158">
        <v>2</v>
      </c>
      <c r="I19" s="104"/>
      <c r="J19" s="109"/>
      <c r="K19" s="110"/>
      <c r="L19" s="110">
        <v>1</v>
      </c>
      <c r="M19" s="113"/>
      <c r="N19" s="114"/>
      <c r="O19" s="115">
        <v>4</v>
      </c>
      <c r="P19" s="116">
        <v>2</v>
      </c>
      <c r="Q19" s="114"/>
      <c r="R19" s="117"/>
      <c r="S19" s="126">
        <v>2</v>
      </c>
      <c r="T19" s="118" t="s">
        <v>13</v>
      </c>
      <c r="U19" s="159"/>
      <c r="V19" s="110"/>
      <c r="W19" s="114"/>
      <c r="X19" s="115"/>
      <c r="Y19" s="115"/>
      <c r="Z19" s="119"/>
      <c r="AA19" s="134"/>
      <c r="AB19" s="120"/>
      <c r="AC19" s="160" t="s">
        <v>42</v>
      </c>
    </row>
    <row r="20" spans="1:30" s="72" customFormat="1" ht="12.75" x14ac:dyDescent="0.2">
      <c r="A20" s="161" t="s">
        <v>77</v>
      </c>
      <c r="B20" s="162"/>
      <c r="C20" s="167"/>
      <c r="D20" s="115"/>
      <c r="E20" s="115"/>
      <c r="F20" s="115"/>
      <c r="G20" s="168"/>
      <c r="H20" s="158"/>
      <c r="I20" s="104"/>
      <c r="J20" s="109"/>
      <c r="K20" s="110"/>
      <c r="L20" s="110"/>
      <c r="M20" s="113"/>
      <c r="N20" s="114"/>
      <c r="O20" s="115"/>
      <c r="P20" s="116"/>
      <c r="Q20" s="114"/>
      <c r="R20" s="117"/>
      <c r="S20" s="126"/>
      <c r="T20" s="118"/>
      <c r="U20" s="159"/>
      <c r="V20" s="110"/>
      <c r="W20" s="114">
        <v>2</v>
      </c>
      <c r="X20" s="115"/>
      <c r="Y20" s="115"/>
      <c r="Z20" s="119"/>
      <c r="AA20" s="134"/>
      <c r="AB20" s="120"/>
      <c r="AC20" s="160" t="s">
        <v>61</v>
      </c>
    </row>
    <row r="21" spans="1:30" s="38" customFormat="1" ht="12.75" x14ac:dyDescent="0.2">
      <c r="A21" s="161" t="s">
        <v>73</v>
      </c>
      <c r="B21" s="158" t="s">
        <v>30</v>
      </c>
      <c r="C21" s="167">
        <f>IF(SUM(D21,E21,F21) &lt;&gt; 0,SUM(D21,E21,F21),"")</f>
        <v>8</v>
      </c>
      <c r="D21" s="115">
        <f>IF(SUM(H21,M21,W21) &lt;&gt; 0,SUM(H21,M21,W21),"")</f>
        <v>4</v>
      </c>
      <c r="E21" s="115" t="str">
        <f t="shared" si="2"/>
        <v/>
      </c>
      <c r="F21" s="115">
        <f t="shared" si="2"/>
        <v>4</v>
      </c>
      <c r="G21" s="168" t="str">
        <f>IF(SUM(S21,AA21) &lt;&gt; 0,SUM(,S21,AA21),"")</f>
        <v/>
      </c>
      <c r="H21" s="158">
        <v>2</v>
      </c>
      <c r="I21" s="104"/>
      <c r="J21" s="109"/>
      <c r="K21" s="110"/>
      <c r="L21" s="110">
        <v>1</v>
      </c>
      <c r="M21" s="113">
        <v>2</v>
      </c>
      <c r="N21" s="114"/>
      <c r="O21" s="115"/>
      <c r="P21" s="116">
        <v>4</v>
      </c>
      <c r="Q21" s="114"/>
      <c r="R21" s="117" t="s">
        <v>12</v>
      </c>
      <c r="S21" s="126"/>
      <c r="T21" s="118"/>
      <c r="U21" s="159"/>
      <c r="V21" s="110"/>
      <c r="W21" s="114"/>
      <c r="X21" s="115"/>
      <c r="Y21" s="115"/>
      <c r="Z21" s="117"/>
      <c r="AA21" s="126"/>
      <c r="AB21" s="118"/>
      <c r="AC21" s="121" t="s">
        <v>34</v>
      </c>
    </row>
    <row r="22" spans="1:30" s="38" customFormat="1" ht="12.75" x14ac:dyDescent="0.2">
      <c r="A22" s="157" t="s">
        <v>74</v>
      </c>
      <c r="B22" s="162" t="s">
        <v>29</v>
      </c>
      <c r="C22" s="167">
        <f t="shared" si="0"/>
        <v>8</v>
      </c>
      <c r="D22" s="115">
        <f t="shared" si="1"/>
        <v>2</v>
      </c>
      <c r="E22" s="115">
        <f t="shared" si="2"/>
        <v>6</v>
      </c>
      <c r="F22" s="115" t="str">
        <f t="shared" si="2"/>
        <v/>
      </c>
      <c r="G22" s="168">
        <f t="shared" si="3"/>
        <v>2</v>
      </c>
      <c r="H22" s="158">
        <v>2</v>
      </c>
      <c r="I22" s="104"/>
      <c r="J22" s="109"/>
      <c r="K22" s="110"/>
      <c r="L22" s="110">
        <v>1</v>
      </c>
      <c r="M22" s="108"/>
      <c r="N22" s="103"/>
      <c r="O22" s="104">
        <v>6</v>
      </c>
      <c r="P22" s="109"/>
      <c r="Q22" s="103"/>
      <c r="R22" s="111"/>
      <c r="S22" s="127">
        <v>2</v>
      </c>
      <c r="T22" s="122" t="s">
        <v>13</v>
      </c>
      <c r="U22" s="159"/>
      <c r="V22" s="110"/>
      <c r="W22" s="103"/>
      <c r="X22" s="104"/>
      <c r="Y22" s="104"/>
      <c r="Z22" s="105"/>
      <c r="AA22" s="135"/>
      <c r="AB22" s="112"/>
      <c r="AC22" s="160" t="s">
        <v>42</v>
      </c>
    </row>
    <row r="23" spans="1:30" s="38" customFormat="1" ht="25.5" x14ac:dyDescent="0.2">
      <c r="A23" s="196" t="s">
        <v>106</v>
      </c>
      <c r="B23" s="158" t="s">
        <v>30</v>
      </c>
      <c r="C23" s="198">
        <f t="shared" si="0"/>
        <v>8</v>
      </c>
      <c r="D23" s="115">
        <f t="shared" ref="D23" si="6">IF(SUM(H23,M23,W23) &lt;&gt; 0,SUM(H23,M23,W23),"")</f>
        <v>2</v>
      </c>
      <c r="E23" s="115">
        <f t="shared" ref="E23" si="7">IF(SUM(I23,O23,X23) &lt;&gt; 0,SUM(I23,O23,X23),"")</f>
        <v>4</v>
      </c>
      <c r="F23" s="115">
        <f t="shared" ref="F23" si="8">IF(SUM(J23,P23,Y23) &lt;&gt; 0,SUM(J23,P23,Y23),"")</f>
        <v>2</v>
      </c>
      <c r="G23" s="168" t="str">
        <f t="shared" ref="G23" si="9">IF(SUM(S23,AA23) &lt;&gt; 0,SUM(,S23,AA23),"")</f>
        <v/>
      </c>
      <c r="H23" s="197">
        <v>2</v>
      </c>
      <c r="I23" s="199"/>
      <c r="J23" s="200"/>
      <c r="K23" s="201"/>
      <c r="L23" s="201">
        <v>1</v>
      </c>
      <c r="M23" s="202"/>
      <c r="N23" s="203"/>
      <c r="O23" s="199">
        <v>4</v>
      </c>
      <c r="P23" s="200">
        <v>2</v>
      </c>
      <c r="Q23" s="203"/>
      <c r="R23" s="204" t="s">
        <v>12</v>
      </c>
      <c r="S23" s="205"/>
      <c r="T23" s="206"/>
      <c r="U23" s="207"/>
      <c r="V23" s="201"/>
      <c r="W23" s="203"/>
      <c r="X23" s="199"/>
      <c r="Y23" s="199"/>
      <c r="Z23" s="208"/>
      <c r="AA23" s="209"/>
      <c r="AB23" s="210"/>
      <c r="AC23" s="211" t="s">
        <v>61</v>
      </c>
    </row>
    <row r="24" spans="1:30" s="38" customFormat="1" ht="26.25" thickBot="1" x14ac:dyDescent="0.25">
      <c r="A24" s="40" t="s">
        <v>107</v>
      </c>
      <c r="B24" s="212" t="s">
        <v>31</v>
      </c>
      <c r="C24" s="41">
        <f t="shared" ref="C24" si="10">IF(SUM(D24,E24,F24,G24) &lt;&gt; 0,SUM(D24,E24,F24,G24),"")</f>
        <v>8</v>
      </c>
      <c r="D24" s="42">
        <f t="shared" ref="D24" si="11">IF(SUM(H24,M24,W24) &lt;&gt; 0,SUM(H24,M24,W24),"")</f>
        <v>4</v>
      </c>
      <c r="E24" s="42" t="str">
        <f t="shared" si="2"/>
        <v/>
      </c>
      <c r="F24" s="42">
        <f t="shared" si="2"/>
        <v>4</v>
      </c>
      <c r="G24" s="124" t="str">
        <f t="shared" ref="G24" si="12">IF(SUM(S24,AA24) &lt;&gt; 0,SUM(S24,AA24),"")</f>
        <v/>
      </c>
      <c r="H24" s="43"/>
      <c r="I24" s="42"/>
      <c r="J24" s="44"/>
      <c r="K24" s="84"/>
      <c r="L24" s="45"/>
      <c r="M24" s="43">
        <v>2</v>
      </c>
      <c r="N24" s="46" t="s">
        <v>14</v>
      </c>
      <c r="O24" s="42"/>
      <c r="P24" s="44"/>
      <c r="Q24" s="46"/>
      <c r="R24" s="47"/>
      <c r="S24" s="130"/>
      <c r="T24" s="48"/>
      <c r="U24" s="83"/>
      <c r="V24" s="45"/>
      <c r="W24" s="46">
        <v>2</v>
      </c>
      <c r="X24" s="42"/>
      <c r="Y24" s="42">
        <v>4</v>
      </c>
      <c r="Z24" s="75" t="s">
        <v>12</v>
      </c>
      <c r="AA24" s="136"/>
      <c r="AB24" s="50"/>
      <c r="AC24" s="213" t="s">
        <v>108</v>
      </c>
    </row>
    <row r="25" spans="1:30" customFormat="1" ht="12.75" x14ac:dyDescent="0.2">
      <c r="A25" s="174"/>
      <c r="B25" s="141"/>
      <c r="C25" s="141"/>
      <c r="D25" s="141"/>
      <c r="E25" s="141"/>
      <c r="F25" s="141"/>
      <c r="G25" s="141"/>
      <c r="H25" s="141"/>
      <c r="I25" s="141"/>
      <c r="J25" s="141"/>
      <c r="K25" s="175"/>
      <c r="L25" s="175"/>
      <c r="M25" s="141"/>
      <c r="N25" s="141"/>
      <c r="O25" s="141"/>
      <c r="P25" s="141"/>
      <c r="Q25" s="141"/>
      <c r="R25" s="176"/>
      <c r="S25" s="176"/>
      <c r="T25" s="176"/>
      <c r="U25" s="177"/>
      <c r="V25" s="175"/>
      <c r="W25" s="141"/>
      <c r="X25" s="141"/>
      <c r="Y25" s="141"/>
      <c r="Z25" s="178"/>
      <c r="AA25" s="178"/>
      <c r="AB25" s="178"/>
      <c r="AC25" s="141"/>
      <c r="AD25" s="143"/>
    </row>
    <row r="26" spans="1:30" ht="12.75" x14ac:dyDescent="0.2">
      <c r="A26" s="144" t="s">
        <v>25</v>
      </c>
      <c r="B26" s="143"/>
      <c r="C26" s="143"/>
      <c r="D26" s="26" t="s">
        <v>57</v>
      </c>
      <c r="E26" s="26"/>
      <c r="F26" s="26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4" t="s">
        <v>58</v>
      </c>
      <c r="R26" s="144"/>
      <c r="S26" s="144"/>
      <c r="T26" s="144"/>
      <c r="U26" s="144"/>
      <c r="V26" s="144"/>
      <c r="W26" s="143"/>
      <c r="X26" s="143"/>
      <c r="Y26" s="143" t="s">
        <v>59</v>
      </c>
      <c r="Z26" s="143"/>
      <c r="AA26" s="143"/>
      <c r="AB26" s="143"/>
      <c r="AC26" s="143"/>
    </row>
  </sheetData>
  <mergeCells count="8">
    <mergeCell ref="AC8:AC9"/>
    <mergeCell ref="W1:AA1"/>
    <mergeCell ref="A8:A9"/>
    <mergeCell ref="B8:B9"/>
    <mergeCell ref="C8:G8"/>
    <mergeCell ref="H8:J8"/>
    <mergeCell ref="K8:T8"/>
    <mergeCell ref="U8:AB8"/>
  </mergeCells>
  <phoneticPr fontId="6" type="noConversion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9"/>
  <sheetViews>
    <sheetView topLeftCell="A7" zoomScale="120" zoomScaleNormal="120" workbookViewId="0">
      <selection activeCell="AB25" sqref="AB25"/>
    </sheetView>
  </sheetViews>
  <sheetFormatPr defaultRowHeight="12" x14ac:dyDescent="0.2"/>
  <cols>
    <col min="1" max="1" width="33" style="1" customWidth="1"/>
    <col min="2" max="2" width="8.140625" style="1" bestFit="1" customWidth="1"/>
    <col min="3" max="3" width="4.7109375" style="1" customWidth="1"/>
    <col min="4" max="4" width="3.7109375" style="1" customWidth="1"/>
    <col min="5" max="6" width="4.5703125" style="1" customWidth="1"/>
    <col min="7" max="7" width="4.28515625" style="1" customWidth="1"/>
    <col min="8" max="10" width="4.140625" style="1" customWidth="1"/>
    <col min="11" max="11" width="5.42578125" style="1" customWidth="1"/>
    <col min="12" max="12" width="3.28515625" style="1" bestFit="1" customWidth="1"/>
    <col min="13" max="13" width="3.140625" style="1" customWidth="1"/>
    <col min="14" max="14" width="4.5703125" style="1" customWidth="1"/>
    <col min="15" max="15" width="3.28515625" style="1" customWidth="1"/>
    <col min="16" max="16" width="3.5703125" style="1" customWidth="1"/>
    <col min="17" max="17" width="4.85546875" style="1" customWidth="1"/>
    <col min="18" max="18" width="5.7109375" style="1" bestFit="1" customWidth="1"/>
    <col min="19" max="20" width="5.85546875" style="1" customWidth="1"/>
    <col min="21" max="21" width="5.28515625" style="1" customWidth="1"/>
    <col min="22" max="24" width="3.42578125" style="1" customWidth="1"/>
    <col min="25" max="26" width="5.85546875" style="1" customWidth="1"/>
    <col min="27" max="27" width="4.42578125" style="1" customWidth="1"/>
    <col min="28" max="28" width="10.85546875" style="1" customWidth="1"/>
    <col min="29" max="29" width="9.28515625" style="1" customWidth="1"/>
    <col min="30" max="30" width="3.85546875" style="1" customWidth="1"/>
    <col min="31" max="31" width="3.7109375" style="1" customWidth="1"/>
    <col min="32" max="32" width="4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29" s="38" customFormat="1" ht="12.75" x14ac:dyDescent="0.2">
      <c r="A1" s="4"/>
      <c r="B1" s="4"/>
      <c r="C1" s="25"/>
      <c r="D1" s="25"/>
      <c r="E1" s="25"/>
      <c r="F1" s="25"/>
      <c r="G1" s="4" t="s">
        <v>24</v>
      </c>
      <c r="H1" s="4"/>
      <c r="I1" s="25"/>
      <c r="J1" s="25"/>
      <c r="K1" s="25"/>
      <c r="L1" s="25"/>
      <c r="M1" s="25"/>
      <c r="N1" s="25"/>
      <c r="O1" s="25"/>
      <c r="P1" s="25"/>
      <c r="Q1" s="25"/>
      <c r="R1" s="25"/>
      <c r="S1" s="4"/>
      <c r="T1" s="4"/>
      <c r="U1" s="4"/>
      <c r="V1" s="4"/>
      <c r="W1" s="279" t="s">
        <v>9</v>
      </c>
      <c r="X1" s="279"/>
      <c r="Y1" s="279"/>
      <c r="Z1" s="279"/>
      <c r="AA1" s="279"/>
      <c r="AB1" s="4"/>
      <c r="AC1" s="4"/>
    </row>
    <row r="2" spans="1:29" s="38" customFormat="1" ht="12.75" x14ac:dyDescent="0.2">
      <c r="A2" s="4"/>
      <c r="B2" s="26"/>
      <c r="C2" s="26"/>
      <c r="D2" s="26"/>
      <c r="E2" s="26"/>
      <c r="F2" s="26"/>
      <c r="G2" s="4" t="s">
        <v>20</v>
      </c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  <c r="X2" s="26"/>
      <c r="Y2" s="4" t="s">
        <v>21</v>
      </c>
      <c r="Z2" s="4"/>
      <c r="AA2" s="26"/>
      <c r="AB2" s="26"/>
      <c r="AC2" s="26"/>
    </row>
    <row r="3" spans="1:29" s="38" customFormat="1" ht="12.75" x14ac:dyDescent="0.2">
      <c r="A3" s="4"/>
      <c r="B3" s="4"/>
      <c r="C3" s="4"/>
      <c r="D3" s="4"/>
      <c r="E3" s="26" t="s">
        <v>8</v>
      </c>
      <c r="F3" s="26"/>
      <c r="G3" s="26"/>
      <c r="H3" s="26"/>
      <c r="I3" s="26"/>
      <c r="J3" s="26"/>
      <c r="K3" s="2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6"/>
    </row>
    <row r="4" spans="1:29" customFormat="1" ht="12.75" x14ac:dyDescent="0.2">
      <c r="A4" s="172" t="s">
        <v>26</v>
      </c>
      <c r="B4" s="26"/>
      <c r="C4" s="51" t="s">
        <v>66</v>
      </c>
      <c r="D4" s="51"/>
      <c r="E4" s="3"/>
      <c r="F4" s="3"/>
      <c r="G4" s="28" t="s">
        <v>68</v>
      </c>
      <c r="H4" s="16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5" t="s">
        <v>62</v>
      </c>
      <c r="AB4" s="25"/>
      <c r="AC4" s="25"/>
    </row>
    <row r="5" spans="1:29" customFormat="1" ht="12.75" x14ac:dyDescent="0.2">
      <c r="A5" s="4"/>
      <c r="B5" s="4"/>
      <c r="C5" s="51" t="s">
        <v>67</v>
      </c>
      <c r="D5" s="26"/>
      <c r="E5" s="26"/>
      <c r="F5" s="26"/>
      <c r="G5" s="28" t="s">
        <v>69</v>
      </c>
      <c r="H5" s="26"/>
      <c r="I5" s="26"/>
      <c r="J5" s="26"/>
      <c r="K5" s="26"/>
      <c r="L5" s="2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170" customFormat="1" ht="12.75" x14ac:dyDescent="0.2">
      <c r="A6" s="214"/>
      <c r="B6" s="214"/>
      <c r="C6" s="51" t="s">
        <v>110</v>
      </c>
      <c r="D6" s="26"/>
      <c r="E6" s="26"/>
      <c r="F6" s="26"/>
      <c r="G6" s="28" t="s">
        <v>111</v>
      </c>
      <c r="H6" s="26"/>
      <c r="I6" s="26"/>
      <c r="J6" s="26"/>
      <c r="K6" s="26"/>
      <c r="L6" s="26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</row>
    <row r="7" spans="1:29" customFormat="1" ht="13.5" thickBot="1" x14ac:dyDescent="0.25">
      <c r="A7" s="4"/>
      <c r="B7" s="4"/>
      <c r="C7" s="4"/>
      <c r="D7" s="4"/>
      <c r="E7" s="4"/>
      <c r="F7" s="4"/>
      <c r="G7" s="4" t="s">
        <v>39</v>
      </c>
      <c r="H7" s="4"/>
      <c r="I7" s="4"/>
      <c r="J7" s="4"/>
      <c r="K7" s="4"/>
      <c r="L7" s="91" t="s">
        <v>56</v>
      </c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2"/>
      <c r="Y7" s="2"/>
      <c r="Z7" s="2"/>
      <c r="AA7" s="2" t="s">
        <v>153</v>
      </c>
      <c r="AB7" s="26"/>
      <c r="AC7" s="26"/>
    </row>
    <row r="8" spans="1:29" customFormat="1" ht="50.25" customHeight="1" thickBot="1" x14ac:dyDescent="0.25">
      <c r="A8" s="285" t="s">
        <v>6</v>
      </c>
      <c r="B8" s="287" t="s">
        <v>28</v>
      </c>
      <c r="C8" s="289" t="s">
        <v>16</v>
      </c>
      <c r="D8" s="290"/>
      <c r="E8" s="290"/>
      <c r="F8" s="290"/>
      <c r="G8" s="291"/>
      <c r="H8" s="289" t="s">
        <v>7</v>
      </c>
      <c r="I8" s="290"/>
      <c r="J8" s="291"/>
      <c r="K8" s="289" t="s">
        <v>22</v>
      </c>
      <c r="L8" s="290"/>
      <c r="M8" s="290"/>
      <c r="N8" s="290"/>
      <c r="O8" s="290"/>
      <c r="P8" s="290"/>
      <c r="Q8" s="290"/>
      <c r="R8" s="290"/>
      <c r="S8" s="290"/>
      <c r="T8" s="291"/>
      <c r="U8" s="289" t="s">
        <v>23</v>
      </c>
      <c r="V8" s="290"/>
      <c r="W8" s="290"/>
      <c r="X8" s="290"/>
      <c r="Y8" s="290"/>
      <c r="Z8" s="290"/>
      <c r="AA8" s="290"/>
      <c r="AB8" s="291"/>
      <c r="AC8" s="285" t="s">
        <v>17</v>
      </c>
    </row>
    <row r="9" spans="1:29" customFormat="1" ht="77.25" thickBot="1" x14ac:dyDescent="0.25">
      <c r="A9" s="286"/>
      <c r="B9" s="288"/>
      <c r="C9" s="29" t="s">
        <v>0</v>
      </c>
      <c r="D9" s="30" t="s">
        <v>1</v>
      </c>
      <c r="E9" s="30" t="s">
        <v>2</v>
      </c>
      <c r="F9" s="137" t="s">
        <v>3</v>
      </c>
      <c r="G9" s="123" t="s">
        <v>63</v>
      </c>
      <c r="H9" s="32" t="s">
        <v>1</v>
      </c>
      <c r="I9" s="30" t="s">
        <v>2</v>
      </c>
      <c r="J9" s="31" t="s">
        <v>3</v>
      </c>
      <c r="K9" s="79" t="s">
        <v>52</v>
      </c>
      <c r="L9" s="79" t="s">
        <v>53</v>
      </c>
      <c r="M9" s="33" t="s">
        <v>1</v>
      </c>
      <c r="N9" s="34"/>
      <c r="O9" s="30" t="s">
        <v>2</v>
      </c>
      <c r="P9" s="35" t="s">
        <v>3</v>
      </c>
      <c r="Q9" s="36"/>
      <c r="R9" s="30" t="s">
        <v>4</v>
      </c>
      <c r="S9" s="123" t="s">
        <v>63</v>
      </c>
      <c r="T9" s="31" t="s">
        <v>5</v>
      </c>
      <c r="U9" s="79" t="s">
        <v>52</v>
      </c>
      <c r="V9" s="79" t="s">
        <v>53</v>
      </c>
      <c r="W9" s="34" t="s">
        <v>1</v>
      </c>
      <c r="X9" s="30" t="s">
        <v>2</v>
      </c>
      <c r="Y9" s="30" t="s">
        <v>3</v>
      </c>
      <c r="Z9" s="30" t="s">
        <v>4</v>
      </c>
      <c r="AA9" s="123" t="s">
        <v>63</v>
      </c>
      <c r="AB9" s="31" t="s">
        <v>5</v>
      </c>
      <c r="AC9" s="286"/>
    </row>
    <row r="10" spans="1:29" customFormat="1" ht="12.75" x14ac:dyDescent="0.2">
      <c r="A10" s="56" t="s">
        <v>35</v>
      </c>
      <c r="B10" s="5" t="s">
        <v>29</v>
      </c>
      <c r="C10" s="6">
        <f>IF(SUM(D10,E10,F10,G10) &lt;&gt; 0,SUM(D10,E10,F10,G10),"")</f>
        <v>10</v>
      </c>
      <c r="D10" s="37">
        <f t="shared" ref="D10:D27" si="0">IF(SUM(H10,M10,W10) &lt;&gt; 0,SUM(H10,M10,W10),"")</f>
        <v>6</v>
      </c>
      <c r="E10" s="37" t="str">
        <f t="shared" ref="E10:F27" si="1">IF(SUM(I10,O10,X10) &lt;&gt; 0,SUM(I10,O10,X10),"")</f>
        <v/>
      </c>
      <c r="F10" s="37">
        <f t="shared" si="1"/>
        <v>4</v>
      </c>
      <c r="G10" s="7" t="str">
        <f>IF(SUM(S10,AA10) &lt;&gt; 0,SUM(S10,AA10),"")</f>
        <v/>
      </c>
      <c r="H10" s="57">
        <v>2</v>
      </c>
      <c r="I10" s="58"/>
      <c r="J10" s="59"/>
      <c r="K10" s="71"/>
      <c r="L10" s="71">
        <v>1</v>
      </c>
      <c r="M10" s="60">
        <v>4</v>
      </c>
      <c r="N10" s="61"/>
      <c r="O10" s="58"/>
      <c r="P10" s="59">
        <v>4</v>
      </c>
      <c r="Q10" s="61"/>
      <c r="R10" s="70" t="s">
        <v>33</v>
      </c>
      <c r="S10" s="59"/>
      <c r="T10" s="62"/>
      <c r="U10" s="87"/>
      <c r="V10" s="39"/>
      <c r="W10" s="61"/>
      <c r="X10" s="58"/>
      <c r="Y10" s="58"/>
      <c r="Z10" s="58"/>
      <c r="AA10" s="59"/>
      <c r="AB10" s="62"/>
      <c r="AC10" s="55" t="s">
        <v>36</v>
      </c>
    </row>
    <row r="11" spans="1:29" s="38" customFormat="1" ht="12.75" x14ac:dyDescent="0.2">
      <c r="A11" s="49" t="s">
        <v>10</v>
      </c>
      <c r="B11" s="15" t="s">
        <v>46</v>
      </c>
      <c r="C11" s="6">
        <f>IF(SUM(D11,E11,F11,G11) &lt;&gt; 0,SUM(D11,E11,F11,G11),"")</f>
        <v>8</v>
      </c>
      <c r="D11" s="7" t="str">
        <f t="shared" si="0"/>
        <v/>
      </c>
      <c r="E11" s="7" t="str">
        <f t="shared" si="1"/>
        <v/>
      </c>
      <c r="F11" s="7">
        <f t="shared" si="1"/>
        <v>6</v>
      </c>
      <c r="G11" s="7">
        <f>IF(SUM(S11,AA11) &lt;&gt; 0,SUM(S11,AA11),"")</f>
        <v>2</v>
      </c>
      <c r="H11" s="8"/>
      <c r="I11" s="7"/>
      <c r="J11" s="10"/>
      <c r="K11" s="80"/>
      <c r="L11" s="39">
        <v>3</v>
      </c>
      <c r="M11" s="17"/>
      <c r="N11" s="18"/>
      <c r="O11" s="16"/>
      <c r="P11" s="19">
        <v>6</v>
      </c>
      <c r="Q11" s="18"/>
      <c r="R11" s="20"/>
      <c r="S11" s="138">
        <v>2</v>
      </c>
      <c r="T11" s="21" t="s">
        <v>13</v>
      </c>
      <c r="U11" s="81"/>
      <c r="V11" s="39"/>
      <c r="W11" s="18"/>
      <c r="X11" s="16"/>
      <c r="Y11" s="16"/>
      <c r="Z11" s="22"/>
      <c r="AA11" s="133"/>
      <c r="AB11" s="23"/>
      <c r="AC11" s="13" t="s">
        <v>54</v>
      </c>
    </row>
    <row r="12" spans="1:29" s="38" customFormat="1" ht="12.75" x14ac:dyDescent="0.2">
      <c r="A12" s="49" t="s">
        <v>114</v>
      </c>
      <c r="B12" s="15" t="s">
        <v>31</v>
      </c>
      <c r="C12" s="6">
        <f>IF(SUM(D12,E12,F12,G12) &lt;&gt; 0,SUM(D12,E12,F12,G12),"")</f>
        <v>6</v>
      </c>
      <c r="D12" s="7">
        <f t="shared" ref="D12" si="2">IF(SUM(H12,M12,W12) &lt;&gt; 0,SUM(H12,M12,W12),"")</f>
        <v>4</v>
      </c>
      <c r="E12" s="7" t="str">
        <f t="shared" ref="E12" si="3">IF(SUM(I12,O12,X12) &lt;&gt; 0,SUM(I12,O12,X12),"")</f>
        <v/>
      </c>
      <c r="F12" s="7">
        <f t="shared" ref="F12" si="4">IF(SUM(J12,P12,Y12) &lt;&gt; 0,SUM(J12,P12,Y12),"")</f>
        <v>2</v>
      </c>
      <c r="G12" s="7" t="str">
        <f>IF(SUM(S12,AA12) &lt;&gt; 0,SUM(S12,AA12),"")</f>
        <v/>
      </c>
      <c r="H12" s="8"/>
      <c r="I12" s="7"/>
      <c r="J12" s="10"/>
      <c r="K12" s="80"/>
      <c r="L12" s="39"/>
      <c r="M12" s="8">
        <v>2</v>
      </c>
      <c r="N12" s="9" t="s">
        <v>14</v>
      </c>
      <c r="O12" s="7"/>
      <c r="P12" s="10"/>
      <c r="Q12" s="9"/>
      <c r="R12" s="53"/>
      <c r="S12" s="139"/>
      <c r="T12" s="54"/>
      <c r="U12" s="81"/>
      <c r="V12" s="39"/>
      <c r="W12" s="9">
        <v>2</v>
      </c>
      <c r="X12" s="7"/>
      <c r="Y12" s="7">
        <v>2</v>
      </c>
      <c r="Z12" s="11" t="s">
        <v>12</v>
      </c>
      <c r="AA12" s="132"/>
      <c r="AB12" s="12"/>
      <c r="AC12" s="52" t="s">
        <v>115</v>
      </c>
    </row>
    <row r="13" spans="1:29" s="38" customFormat="1" ht="12.75" x14ac:dyDescent="0.2">
      <c r="A13" s="49" t="s">
        <v>48</v>
      </c>
      <c r="B13" s="15" t="s">
        <v>31</v>
      </c>
      <c r="C13" s="6">
        <f t="shared" ref="C13:C26" si="5">IF(SUM(D13,E13,F13,G13) &lt;&gt; 0,SUM(D13,E13,F13,G13),"")</f>
        <v>6</v>
      </c>
      <c r="D13" s="7">
        <f t="shared" si="0"/>
        <v>4</v>
      </c>
      <c r="E13" s="7" t="str">
        <f t="shared" si="1"/>
        <v/>
      </c>
      <c r="F13" s="7">
        <f t="shared" si="1"/>
        <v>2</v>
      </c>
      <c r="G13" s="7" t="str">
        <f t="shared" ref="G13:G26" si="6">IF(SUM(S13,AA13) &lt;&gt; 0,SUM(S13,AA13),"")</f>
        <v/>
      </c>
      <c r="H13" s="8"/>
      <c r="I13" s="7"/>
      <c r="J13" s="10"/>
      <c r="K13" s="80"/>
      <c r="L13" s="39"/>
      <c r="M13" s="8">
        <v>2</v>
      </c>
      <c r="N13" s="9" t="s">
        <v>14</v>
      </c>
      <c r="O13" s="7"/>
      <c r="P13" s="10"/>
      <c r="Q13" s="9"/>
      <c r="R13" s="53"/>
      <c r="S13" s="139"/>
      <c r="T13" s="54"/>
      <c r="U13" s="81"/>
      <c r="V13" s="39">
        <v>1</v>
      </c>
      <c r="W13" s="9">
        <v>2</v>
      </c>
      <c r="X13" s="7"/>
      <c r="Y13" s="7">
        <v>2</v>
      </c>
      <c r="Z13" s="11" t="s">
        <v>12</v>
      </c>
      <c r="AA13" s="132"/>
      <c r="AB13" s="12"/>
      <c r="AC13" s="52" t="s">
        <v>108</v>
      </c>
    </row>
    <row r="14" spans="1:29" s="38" customFormat="1" ht="12.75" x14ac:dyDescent="0.2">
      <c r="A14" s="14" t="s">
        <v>11</v>
      </c>
      <c r="B14" s="15" t="s">
        <v>40</v>
      </c>
      <c r="C14" s="6">
        <f t="shared" si="5"/>
        <v>14</v>
      </c>
      <c r="D14" s="7">
        <f t="shared" si="0"/>
        <v>6</v>
      </c>
      <c r="E14" s="7" t="str">
        <f t="shared" si="1"/>
        <v/>
      </c>
      <c r="F14" s="7">
        <f t="shared" si="1"/>
        <v>6</v>
      </c>
      <c r="G14" s="7">
        <f t="shared" si="6"/>
        <v>2</v>
      </c>
      <c r="H14" s="8"/>
      <c r="I14" s="7"/>
      <c r="J14" s="10"/>
      <c r="K14" s="80">
        <v>3</v>
      </c>
      <c r="L14" s="39"/>
      <c r="M14" s="17">
        <v>6</v>
      </c>
      <c r="N14" s="18"/>
      <c r="O14" s="16"/>
      <c r="P14" s="19">
        <v>6</v>
      </c>
      <c r="Q14" s="18"/>
      <c r="R14" s="20"/>
      <c r="S14" s="138">
        <v>2</v>
      </c>
      <c r="T14" s="21" t="s">
        <v>13</v>
      </c>
      <c r="U14" s="81"/>
      <c r="V14" s="39"/>
      <c r="W14" s="18"/>
      <c r="X14" s="16"/>
      <c r="Y14" s="16"/>
      <c r="Z14" s="22"/>
      <c r="AA14" s="133"/>
      <c r="AB14" s="23"/>
      <c r="AC14" s="13" t="s">
        <v>47</v>
      </c>
    </row>
    <row r="15" spans="1:29" s="38" customFormat="1" ht="12.75" x14ac:dyDescent="0.2">
      <c r="A15" s="49" t="s">
        <v>37</v>
      </c>
      <c r="B15" s="15" t="s">
        <v>44</v>
      </c>
      <c r="C15" s="6">
        <f t="shared" si="5"/>
        <v>10</v>
      </c>
      <c r="D15" s="7" t="str">
        <f t="shared" si="0"/>
        <v/>
      </c>
      <c r="E15" s="7">
        <f t="shared" si="1"/>
        <v>4</v>
      </c>
      <c r="F15" s="7">
        <f t="shared" si="1"/>
        <v>4</v>
      </c>
      <c r="G15" s="7">
        <f t="shared" si="6"/>
        <v>2</v>
      </c>
      <c r="H15" s="8"/>
      <c r="I15" s="7"/>
      <c r="J15" s="10"/>
      <c r="K15" s="80">
        <v>2</v>
      </c>
      <c r="L15" s="39"/>
      <c r="M15" s="8"/>
      <c r="N15" s="9"/>
      <c r="O15" s="7">
        <v>4</v>
      </c>
      <c r="P15" s="10">
        <v>4</v>
      </c>
      <c r="Q15" s="9"/>
      <c r="R15" s="20"/>
      <c r="S15" s="138">
        <v>2</v>
      </c>
      <c r="T15" s="21" t="s">
        <v>13</v>
      </c>
      <c r="U15" s="81"/>
      <c r="V15" s="39"/>
      <c r="W15" s="9"/>
      <c r="X15" s="7"/>
      <c r="Y15" s="7"/>
      <c r="Z15" s="11"/>
      <c r="AA15" s="132"/>
      <c r="AB15" s="12"/>
      <c r="AC15" s="52" t="s">
        <v>38</v>
      </c>
    </row>
    <row r="16" spans="1:29" s="38" customFormat="1" ht="12.75" x14ac:dyDescent="0.2">
      <c r="A16" s="49" t="s">
        <v>78</v>
      </c>
      <c r="B16" s="15" t="s">
        <v>32</v>
      </c>
      <c r="C16" s="6">
        <f t="shared" si="5"/>
        <v>12</v>
      </c>
      <c r="D16" s="7">
        <f t="shared" si="0"/>
        <v>2</v>
      </c>
      <c r="E16" s="7">
        <f t="shared" si="1"/>
        <v>4</v>
      </c>
      <c r="F16" s="7">
        <f t="shared" si="1"/>
        <v>4</v>
      </c>
      <c r="G16" s="7">
        <f t="shared" si="6"/>
        <v>2</v>
      </c>
      <c r="H16" s="8"/>
      <c r="I16" s="7"/>
      <c r="J16" s="10"/>
      <c r="K16" s="80"/>
      <c r="L16" s="39"/>
      <c r="M16" s="8">
        <v>2</v>
      </c>
      <c r="N16" s="9" t="s">
        <v>14</v>
      </c>
      <c r="O16" s="7"/>
      <c r="P16" s="10"/>
      <c r="Q16" s="9"/>
      <c r="R16" s="20"/>
      <c r="S16" s="139"/>
      <c r="T16" s="12"/>
      <c r="U16" s="88"/>
      <c r="V16" s="39">
        <v>1</v>
      </c>
      <c r="W16" s="9"/>
      <c r="X16" s="7">
        <v>4</v>
      </c>
      <c r="Y16" s="7">
        <v>4</v>
      </c>
      <c r="Z16" s="11"/>
      <c r="AA16" s="19">
        <v>2</v>
      </c>
      <c r="AB16" s="23" t="s">
        <v>13</v>
      </c>
      <c r="AC16" s="160" t="s">
        <v>61</v>
      </c>
    </row>
    <row r="17" spans="1:31" s="38" customFormat="1" ht="12.75" x14ac:dyDescent="0.2">
      <c r="A17" s="14" t="s">
        <v>75</v>
      </c>
      <c r="B17" s="15" t="s">
        <v>30</v>
      </c>
      <c r="C17" s="6">
        <f t="shared" si="5"/>
        <v>8</v>
      </c>
      <c r="D17" s="7">
        <f t="shared" si="0"/>
        <v>4</v>
      </c>
      <c r="E17" s="7" t="str">
        <f t="shared" si="1"/>
        <v/>
      </c>
      <c r="F17" s="7">
        <f t="shared" si="1"/>
        <v>4</v>
      </c>
      <c r="G17" s="7" t="str">
        <f t="shared" si="6"/>
        <v/>
      </c>
      <c r="H17" s="8">
        <v>2</v>
      </c>
      <c r="I17" s="7"/>
      <c r="J17" s="10"/>
      <c r="K17" s="80"/>
      <c r="L17" s="39">
        <v>1</v>
      </c>
      <c r="M17" s="17">
        <v>2</v>
      </c>
      <c r="N17" s="18"/>
      <c r="O17" s="16"/>
      <c r="P17" s="19">
        <v>4</v>
      </c>
      <c r="Q17" s="18"/>
      <c r="R17" s="20" t="s">
        <v>33</v>
      </c>
      <c r="S17" s="138"/>
      <c r="T17" s="21"/>
      <c r="U17" s="81"/>
      <c r="V17" s="39"/>
      <c r="W17" s="18"/>
      <c r="X17" s="16"/>
      <c r="Y17" s="16"/>
      <c r="Z17" s="22"/>
      <c r="AA17" s="133"/>
      <c r="AB17" s="23"/>
      <c r="AC17" s="160" t="s">
        <v>61</v>
      </c>
    </row>
    <row r="18" spans="1:31" s="38" customFormat="1" ht="12.75" x14ac:dyDescent="0.2">
      <c r="A18" s="14" t="s">
        <v>79</v>
      </c>
      <c r="B18" s="15" t="s">
        <v>30</v>
      </c>
      <c r="C18" s="6">
        <f t="shared" si="5"/>
        <v>10</v>
      </c>
      <c r="D18" s="7">
        <f>IF(SUM(H18,M18,W18) &lt;&gt; 0,SUM(H18,M18,W18),"")</f>
        <v>2</v>
      </c>
      <c r="E18" s="7">
        <f t="shared" si="1"/>
        <v>6</v>
      </c>
      <c r="F18" s="7">
        <f t="shared" si="1"/>
        <v>2</v>
      </c>
      <c r="G18" s="7" t="str">
        <f t="shared" si="6"/>
        <v/>
      </c>
      <c r="H18" s="8"/>
      <c r="I18" s="7"/>
      <c r="J18" s="10"/>
      <c r="K18" s="80"/>
      <c r="L18" s="39"/>
      <c r="M18" s="17">
        <v>2</v>
      </c>
      <c r="N18" s="18" t="s">
        <v>14</v>
      </c>
      <c r="O18" s="16"/>
      <c r="P18" s="19"/>
      <c r="Q18" s="18"/>
      <c r="R18" s="20"/>
      <c r="S18" s="138"/>
      <c r="T18" s="21"/>
      <c r="U18" s="81"/>
      <c r="V18" s="39">
        <v>1</v>
      </c>
      <c r="W18" s="18"/>
      <c r="X18" s="16">
        <v>6</v>
      </c>
      <c r="Y18" s="16">
        <v>2</v>
      </c>
      <c r="Z18" s="22" t="s">
        <v>12</v>
      </c>
      <c r="AA18" s="19"/>
      <c r="AB18" s="23"/>
      <c r="AC18" s="52" t="s">
        <v>80</v>
      </c>
    </row>
    <row r="19" spans="1:31" s="38" customFormat="1" ht="12.75" x14ac:dyDescent="0.2">
      <c r="A19" s="14" t="s">
        <v>81</v>
      </c>
      <c r="B19" s="15"/>
      <c r="C19" s="6">
        <f t="shared" si="5"/>
        <v>2</v>
      </c>
      <c r="D19" s="7">
        <f t="shared" si="0"/>
        <v>2</v>
      </c>
      <c r="E19" s="7" t="str">
        <f t="shared" si="1"/>
        <v/>
      </c>
      <c r="F19" s="7" t="str">
        <f t="shared" si="1"/>
        <v/>
      </c>
      <c r="G19" s="7" t="str">
        <f t="shared" si="6"/>
        <v/>
      </c>
      <c r="H19" s="8"/>
      <c r="I19" s="7"/>
      <c r="J19" s="10"/>
      <c r="K19" s="80"/>
      <c r="L19" s="39"/>
      <c r="M19" s="17"/>
      <c r="N19" s="18"/>
      <c r="O19" s="16"/>
      <c r="P19" s="19"/>
      <c r="Q19" s="18"/>
      <c r="R19" s="20"/>
      <c r="S19" s="138"/>
      <c r="T19" s="21"/>
      <c r="U19" s="81"/>
      <c r="V19" s="39"/>
      <c r="W19" s="18">
        <v>2</v>
      </c>
      <c r="X19" s="16"/>
      <c r="Y19" s="16"/>
      <c r="Z19" s="22"/>
      <c r="AA19" s="19"/>
      <c r="AB19" s="23"/>
      <c r="AC19" s="52" t="s">
        <v>82</v>
      </c>
    </row>
    <row r="20" spans="1:31" s="38" customFormat="1" ht="12.75" x14ac:dyDescent="0.2">
      <c r="A20" s="14" t="s">
        <v>116</v>
      </c>
      <c r="B20" s="15"/>
      <c r="C20" s="6">
        <f t="shared" si="5"/>
        <v>2</v>
      </c>
      <c r="D20" s="7">
        <f t="shared" si="0"/>
        <v>2</v>
      </c>
      <c r="E20" s="7" t="str">
        <f t="shared" si="1"/>
        <v/>
      </c>
      <c r="F20" s="7" t="str">
        <f t="shared" si="1"/>
        <v/>
      </c>
      <c r="G20" s="7" t="str">
        <f t="shared" si="6"/>
        <v/>
      </c>
      <c r="H20" s="8"/>
      <c r="I20" s="7"/>
      <c r="J20" s="10"/>
      <c r="K20" s="80"/>
      <c r="L20" s="39"/>
      <c r="M20" s="17"/>
      <c r="N20" s="18"/>
      <c r="O20" s="16"/>
      <c r="P20" s="19"/>
      <c r="Q20" s="18"/>
      <c r="R20" s="22"/>
      <c r="S20" s="19"/>
      <c r="T20" s="23"/>
      <c r="U20" s="88"/>
      <c r="V20" s="39"/>
      <c r="W20" s="18">
        <v>2</v>
      </c>
      <c r="X20" s="16"/>
      <c r="Y20" s="16"/>
      <c r="Z20" s="22"/>
      <c r="AA20" s="19"/>
      <c r="AB20" s="23"/>
      <c r="AC20" s="52" t="s">
        <v>82</v>
      </c>
    </row>
    <row r="21" spans="1:31" s="38" customFormat="1" ht="12.75" x14ac:dyDescent="0.2">
      <c r="A21" s="63" t="s">
        <v>83</v>
      </c>
      <c r="B21" s="15"/>
      <c r="C21" s="6">
        <f t="shared" si="5"/>
        <v>2</v>
      </c>
      <c r="D21" s="7">
        <f>IF(SUM(H21,M21,W21) &lt;&gt; 0,SUM(H21,M21,W21),"")</f>
        <v>2</v>
      </c>
      <c r="E21" s="7" t="str">
        <f t="shared" si="1"/>
        <v/>
      </c>
      <c r="F21" s="7" t="str">
        <f t="shared" si="1"/>
        <v/>
      </c>
      <c r="G21" s="7" t="str">
        <f t="shared" si="6"/>
        <v/>
      </c>
      <c r="H21" s="17"/>
      <c r="I21" s="16"/>
      <c r="J21" s="19"/>
      <c r="K21" s="85"/>
      <c r="L21" s="69"/>
      <c r="M21" s="17"/>
      <c r="N21" s="18"/>
      <c r="O21" s="16"/>
      <c r="P21" s="19"/>
      <c r="Q21" s="18"/>
      <c r="R21" s="22"/>
      <c r="S21" s="133"/>
      <c r="T21" s="23"/>
      <c r="U21" s="89"/>
      <c r="V21" s="69"/>
      <c r="W21" s="64">
        <v>2</v>
      </c>
      <c r="X21" s="65"/>
      <c r="Y21" s="65"/>
      <c r="Z21" s="66"/>
      <c r="AA21" s="140"/>
      <c r="AB21" s="67"/>
      <c r="AC21" s="68" t="s">
        <v>50</v>
      </c>
    </row>
    <row r="22" spans="1:31" s="38" customFormat="1" ht="25.5" x14ac:dyDescent="0.2">
      <c r="A22" s="63" t="s">
        <v>45</v>
      </c>
      <c r="B22" s="15" t="s">
        <v>30</v>
      </c>
      <c r="C22" s="6">
        <f t="shared" si="5"/>
        <v>8</v>
      </c>
      <c r="D22" s="7">
        <f>IF(SUM(H22,M22,W22) &lt;&gt; 0,SUM(H22,M22,W22),"")</f>
        <v>4</v>
      </c>
      <c r="E22" s="7">
        <f t="shared" si="1"/>
        <v>4</v>
      </c>
      <c r="F22" s="7" t="str">
        <f t="shared" si="1"/>
        <v/>
      </c>
      <c r="G22" s="7" t="str">
        <f t="shared" si="6"/>
        <v/>
      </c>
      <c r="H22" s="17"/>
      <c r="I22" s="16"/>
      <c r="J22" s="19"/>
      <c r="K22" s="85"/>
      <c r="L22" s="69"/>
      <c r="M22" s="17">
        <v>2</v>
      </c>
      <c r="N22" s="18" t="s">
        <v>14</v>
      </c>
      <c r="O22" s="16"/>
      <c r="P22" s="19"/>
      <c r="Q22" s="18"/>
      <c r="R22" s="22"/>
      <c r="S22" s="133"/>
      <c r="T22" s="23"/>
      <c r="U22" s="89"/>
      <c r="V22" s="69">
        <v>1</v>
      </c>
      <c r="W22" s="64">
        <v>2</v>
      </c>
      <c r="X22" s="65">
        <v>4</v>
      </c>
      <c r="Y22" s="65"/>
      <c r="Z22" s="66" t="s">
        <v>12</v>
      </c>
      <c r="AA22" s="140"/>
      <c r="AB22" s="67"/>
      <c r="AC22" s="13" t="s">
        <v>84</v>
      </c>
    </row>
    <row r="23" spans="1:31" s="38" customFormat="1" ht="29.25" customHeight="1" x14ac:dyDescent="0.2">
      <c r="A23" s="14" t="s">
        <v>118</v>
      </c>
      <c r="B23" s="15" t="s">
        <v>32</v>
      </c>
      <c r="C23" s="6">
        <f t="shared" ref="C23" si="7">IF(SUM(D23,E23,F23,G23) &lt;&gt; 0,SUM(D23,E23,F23,G23),"")</f>
        <v>12</v>
      </c>
      <c r="D23" s="7">
        <f>IF(SUM(H23,M23,W23) &lt;&gt; 0,SUM(H23,M23,W23),"")</f>
        <v>4</v>
      </c>
      <c r="E23" s="7">
        <f t="shared" ref="E23" si="8">IF(SUM(I23,O23,X23) &lt;&gt; 0,SUM(I23,O23,X23),"")</f>
        <v>6</v>
      </c>
      <c r="F23" s="7" t="str">
        <f t="shared" ref="F23" si="9">IF(SUM(J23,P23,Y23) &lt;&gt; 0,SUM(J23,P23,Y23),"")</f>
        <v/>
      </c>
      <c r="G23" s="7">
        <f t="shared" ref="G23" si="10">IF(SUM(S23,AA23) &lt;&gt; 0,SUM(S23,AA23),"")</f>
        <v>2</v>
      </c>
      <c r="H23" s="17"/>
      <c r="I23" s="16"/>
      <c r="J23" s="19"/>
      <c r="K23" s="85"/>
      <c r="L23" s="69"/>
      <c r="M23" s="17">
        <v>2</v>
      </c>
      <c r="N23" s="18" t="s">
        <v>14</v>
      </c>
      <c r="O23" s="16"/>
      <c r="P23" s="19"/>
      <c r="Q23" s="18"/>
      <c r="R23" s="22"/>
      <c r="S23" s="133"/>
      <c r="T23" s="23"/>
      <c r="U23" s="89"/>
      <c r="V23" s="69">
        <v>1</v>
      </c>
      <c r="W23" s="18">
        <v>2</v>
      </c>
      <c r="X23" s="16">
        <v>6</v>
      </c>
      <c r="Y23" s="16"/>
      <c r="Z23" s="22"/>
      <c r="AA23" s="19">
        <v>2</v>
      </c>
      <c r="AB23" s="23" t="s">
        <v>13</v>
      </c>
      <c r="AC23" s="13" t="s">
        <v>117</v>
      </c>
    </row>
    <row r="24" spans="1:31" s="38" customFormat="1" ht="29.25" customHeight="1" x14ac:dyDescent="0.2">
      <c r="A24" s="14" t="s">
        <v>119</v>
      </c>
      <c r="B24" s="15"/>
      <c r="C24" s="6">
        <f t="shared" ref="C24" si="11">IF(SUM(D24,E24,F24,G24) &lt;&gt; 0,SUM(D24,E24,F24,G24),"")</f>
        <v>2</v>
      </c>
      <c r="D24" s="7">
        <f>IF(SUM(H24,M24,W24) &lt;&gt; 0,SUM(H24,M24,W24),"")</f>
        <v>2</v>
      </c>
      <c r="E24" s="7" t="str">
        <f t="shared" ref="E24" si="12">IF(SUM(I24,O24,X24) &lt;&gt; 0,SUM(I24,O24,X24),"")</f>
        <v/>
      </c>
      <c r="F24" s="7" t="str">
        <f t="shared" ref="F24" si="13">IF(SUM(J24,P24,Y24) &lt;&gt; 0,SUM(J24,P24,Y24),"")</f>
        <v/>
      </c>
      <c r="G24" s="7" t="str">
        <f t="shared" ref="G24" si="14">IF(SUM(S24,AA24) &lt;&gt; 0,SUM(S24,AA24),"")</f>
        <v/>
      </c>
      <c r="H24" s="17"/>
      <c r="I24" s="16"/>
      <c r="J24" s="19"/>
      <c r="K24" s="85"/>
      <c r="L24" s="69"/>
      <c r="M24" s="17"/>
      <c r="N24" s="18"/>
      <c r="O24" s="16"/>
      <c r="P24" s="19"/>
      <c r="Q24" s="18"/>
      <c r="R24" s="22"/>
      <c r="S24" s="133"/>
      <c r="T24" s="23"/>
      <c r="U24" s="89"/>
      <c r="V24" s="69"/>
      <c r="W24" s="18">
        <v>2</v>
      </c>
      <c r="X24" s="16"/>
      <c r="Y24" s="16"/>
      <c r="Z24" s="22"/>
      <c r="AA24" s="19"/>
      <c r="AB24" s="23"/>
      <c r="AC24" s="13" t="s">
        <v>61</v>
      </c>
    </row>
    <row r="25" spans="1:31" s="38" customFormat="1" ht="27" customHeight="1" x14ac:dyDescent="0.2">
      <c r="A25" s="14" t="s">
        <v>93</v>
      </c>
      <c r="B25" s="15" t="s">
        <v>51</v>
      </c>
      <c r="C25" s="6">
        <f t="shared" si="5"/>
        <v>10</v>
      </c>
      <c r="D25" s="7">
        <f t="shared" ref="D25:D26" si="15">IF(SUM(H25,M25,W25) &lt;&gt; 0,SUM(H25,M25,W25),"")</f>
        <v>4</v>
      </c>
      <c r="E25" s="7">
        <f t="shared" si="1"/>
        <v>4</v>
      </c>
      <c r="F25" s="7">
        <f t="shared" si="1"/>
        <v>2</v>
      </c>
      <c r="G25" s="7" t="str">
        <f t="shared" si="6"/>
        <v/>
      </c>
      <c r="H25" s="17"/>
      <c r="I25" s="16"/>
      <c r="J25" s="19"/>
      <c r="K25" s="85"/>
      <c r="L25" s="69"/>
      <c r="M25" s="17">
        <v>2</v>
      </c>
      <c r="N25" s="18" t="s">
        <v>14</v>
      </c>
      <c r="O25" s="16"/>
      <c r="P25" s="19"/>
      <c r="Q25" s="18"/>
      <c r="R25" s="22"/>
      <c r="S25" s="133"/>
      <c r="T25" s="23"/>
      <c r="U25" s="89"/>
      <c r="V25" s="69">
        <v>1</v>
      </c>
      <c r="W25" s="18">
        <v>2</v>
      </c>
      <c r="X25" s="16">
        <v>4</v>
      </c>
      <c r="Y25" s="16">
        <v>2</v>
      </c>
      <c r="Z25" s="22" t="s">
        <v>12</v>
      </c>
      <c r="AA25" s="19"/>
      <c r="AB25" s="23"/>
      <c r="AC25" s="13" t="s">
        <v>61</v>
      </c>
    </row>
    <row r="26" spans="1:31" s="38" customFormat="1" ht="12.75" x14ac:dyDescent="0.2">
      <c r="A26" s="14" t="s">
        <v>85</v>
      </c>
      <c r="B26" s="15"/>
      <c r="C26" s="6">
        <f t="shared" si="5"/>
        <v>2</v>
      </c>
      <c r="D26" s="7" t="str">
        <f t="shared" si="15"/>
        <v/>
      </c>
      <c r="E26" s="7" t="str">
        <f t="shared" si="1"/>
        <v/>
      </c>
      <c r="F26" s="7">
        <f t="shared" si="1"/>
        <v>2</v>
      </c>
      <c r="G26" s="7" t="str">
        <f t="shared" si="6"/>
        <v/>
      </c>
      <c r="H26" s="17"/>
      <c r="I26" s="16"/>
      <c r="J26" s="19"/>
      <c r="K26" s="85"/>
      <c r="L26" s="69"/>
      <c r="M26" s="17"/>
      <c r="N26" s="18"/>
      <c r="O26" s="16"/>
      <c r="P26" s="19"/>
      <c r="Q26" s="18"/>
      <c r="R26" s="22"/>
      <c r="S26" s="133"/>
      <c r="T26" s="23"/>
      <c r="U26" s="89"/>
      <c r="V26" s="69"/>
      <c r="W26" s="18"/>
      <c r="X26" s="16"/>
      <c r="Y26" s="16">
        <v>2</v>
      </c>
      <c r="Z26" s="22"/>
      <c r="AA26" s="19"/>
      <c r="AB26" s="23"/>
      <c r="AC26" s="13" t="s">
        <v>19</v>
      </c>
    </row>
    <row r="27" spans="1:31" customFormat="1" ht="26.25" thickBot="1" x14ac:dyDescent="0.25">
      <c r="A27" s="40" t="s">
        <v>86</v>
      </c>
      <c r="B27" s="76" t="s">
        <v>88</v>
      </c>
      <c r="C27" s="41" t="str">
        <f t="shared" ref="C27" si="16">IF(SUM(D27,E27,F27) &lt;&gt; 0,SUM(D27,E27,F27),"")</f>
        <v/>
      </c>
      <c r="D27" s="42" t="str">
        <f t="shared" si="0"/>
        <v/>
      </c>
      <c r="E27" s="42" t="str">
        <f t="shared" si="1"/>
        <v/>
      </c>
      <c r="F27" s="42" t="str">
        <f t="shared" si="1"/>
        <v/>
      </c>
      <c r="G27" s="124"/>
      <c r="H27" s="43"/>
      <c r="I27" s="42"/>
      <c r="J27" s="44"/>
      <c r="K27" s="86"/>
      <c r="L27" s="45"/>
      <c r="M27" s="43"/>
      <c r="N27" s="46"/>
      <c r="O27" s="42"/>
      <c r="P27" s="44"/>
      <c r="Q27" s="46"/>
      <c r="R27" s="47"/>
      <c r="S27" s="130"/>
      <c r="T27" s="48"/>
      <c r="U27" s="90"/>
      <c r="V27" s="45"/>
      <c r="W27" s="46"/>
      <c r="X27" s="42"/>
      <c r="Y27" s="42"/>
      <c r="Z27" s="47" t="s">
        <v>33</v>
      </c>
      <c r="AA27" s="130"/>
      <c r="AB27" s="50"/>
      <c r="AC27" s="24" t="s">
        <v>61</v>
      </c>
      <c r="AD27" s="4"/>
      <c r="AE27" s="2"/>
    </row>
    <row r="28" spans="1:31" ht="12.75" x14ac:dyDescent="0.2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</row>
    <row r="29" spans="1:31" ht="12.75" x14ac:dyDescent="0.2">
      <c r="A29" s="172" t="s">
        <v>25</v>
      </c>
      <c r="B29" s="171"/>
      <c r="C29" s="171"/>
      <c r="D29" s="26" t="s">
        <v>57</v>
      </c>
      <c r="E29" s="26"/>
      <c r="F29" s="26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2" t="s">
        <v>58</v>
      </c>
      <c r="R29" s="172"/>
      <c r="S29" s="172"/>
      <c r="T29" s="172"/>
      <c r="U29" s="172"/>
      <c r="V29" s="172"/>
      <c r="W29" s="171"/>
      <c r="X29" s="171"/>
      <c r="Y29" s="171" t="s">
        <v>59</v>
      </c>
      <c r="Z29" s="171"/>
      <c r="AA29" s="171"/>
      <c r="AB29" s="171"/>
      <c r="AC29" s="171"/>
    </row>
  </sheetData>
  <mergeCells count="8">
    <mergeCell ref="AC8:AC9"/>
    <mergeCell ref="W1:AA1"/>
    <mergeCell ref="A8:A9"/>
    <mergeCell ref="B8:B9"/>
    <mergeCell ref="C8:G8"/>
    <mergeCell ref="H8:J8"/>
    <mergeCell ref="K8:T8"/>
    <mergeCell ref="U8:AB8"/>
  </mergeCells>
  <pageMargins left="0.25" right="0.25" top="0.75" bottom="0.75" header="0.3" footer="0.3"/>
  <pageSetup paperSize="9" scale="8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9"/>
  <sheetViews>
    <sheetView zoomScale="130" zoomScaleNormal="130" workbookViewId="0">
      <selection activeCell="A17" sqref="A17:A26"/>
    </sheetView>
  </sheetViews>
  <sheetFormatPr defaultRowHeight="12" x14ac:dyDescent="0.2"/>
  <cols>
    <col min="1" max="1" width="47.140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4" width="1.85546875" style="1" bestFit="1" customWidth="1"/>
    <col min="35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279" t="s">
        <v>9</v>
      </c>
      <c r="Y1" s="279"/>
      <c r="Z1" s="279"/>
      <c r="AA1" s="279"/>
      <c r="AB1" s="279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292" t="s">
        <v>26</v>
      </c>
      <c r="B4" s="292"/>
      <c r="C4" s="26"/>
      <c r="D4" s="51" t="s">
        <v>66</v>
      </c>
      <c r="E4" s="51"/>
      <c r="F4" s="3"/>
      <c r="G4" s="3"/>
      <c r="H4" s="28" t="s">
        <v>68</v>
      </c>
      <c r="I4" s="17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62</v>
      </c>
      <c r="AC4" s="25"/>
      <c r="AD4" s="25"/>
    </row>
    <row r="5" spans="1:30" customFormat="1" ht="12.75" x14ac:dyDescent="0.2">
      <c r="A5" s="4"/>
      <c r="B5" s="4"/>
      <c r="C5" s="4"/>
      <c r="D5" s="51" t="s">
        <v>67</v>
      </c>
      <c r="E5" s="26"/>
      <c r="F5" s="26"/>
      <c r="G5" s="26"/>
      <c r="H5" s="28" t="s">
        <v>69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41</v>
      </c>
      <c r="I6" s="4"/>
      <c r="J6" s="4"/>
      <c r="K6" s="4"/>
      <c r="L6" s="4"/>
      <c r="M6" s="91" t="s">
        <v>56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"/>
      <c r="Z6" s="2"/>
      <c r="AA6" s="2"/>
      <c r="AB6" s="2" t="s">
        <v>153</v>
      </c>
      <c r="AC6" s="26"/>
      <c r="AD6" s="26"/>
    </row>
    <row r="7" spans="1:30" customFormat="1" ht="49.5" customHeight="1" thickBot="1" x14ac:dyDescent="0.25">
      <c r="A7" s="285" t="s">
        <v>6</v>
      </c>
      <c r="B7" s="287" t="s">
        <v>28</v>
      </c>
      <c r="C7" s="289" t="s">
        <v>16</v>
      </c>
      <c r="D7" s="290"/>
      <c r="E7" s="290"/>
      <c r="F7" s="290"/>
      <c r="G7" s="291"/>
      <c r="H7" s="289" t="s">
        <v>7</v>
      </c>
      <c r="I7" s="290"/>
      <c r="J7" s="291"/>
      <c r="K7" s="289" t="s">
        <v>22</v>
      </c>
      <c r="L7" s="290"/>
      <c r="M7" s="290"/>
      <c r="N7" s="290"/>
      <c r="O7" s="290"/>
      <c r="P7" s="290"/>
      <c r="Q7" s="290"/>
      <c r="R7" s="290"/>
      <c r="S7" s="290"/>
      <c r="T7" s="291"/>
      <c r="U7" s="289" t="s">
        <v>23</v>
      </c>
      <c r="V7" s="290"/>
      <c r="W7" s="290"/>
      <c r="X7" s="290"/>
      <c r="Y7" s="290"/>
      <c r="Z7" s="290"/>
      <c r="AA7" s="290"/>
      <c r="AB7" s="291"/>
      <c r="AC7" s="285" t="s">
        <v>17</v>
      </c>
      <c r="AD7" s="4"/>
    </row>
    <row r="8" spans="1:30" customFormat="1" ht="77.25" thickBot="1" x14ac:dyDescent="0.25">
      <c r="A8" s="286"/>
      <c r="B8" s="288"/>
      <c r="C8" s="29" t="s">
        <v>0</v>
      </c>
      <c r="D8" s="30" t="s">
        <v>1</v>
      </c>
      <c r="E8" s="30" t="s">
        <v>2</v>
      </c>
      <c r="F8" s="137" t="s">
        <v>3</v>
      </c>
      <c r="G8" s="123" t="s">
        <v>63</v>
      </c>
      <c r="H8" s="32" t="s">
        <v>1</v>
      </c>
      <c r="I8" s="30" t="s">
        <v>2</v>
      </c>
      <c r="J8" s="31" t="s">
        <v>3</v>
      </c>
      <c r="K8" s="79" t="s">
        <v>52</v>
      </c>
      <c r="L8" s="79" t="s">
        <v>53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23" t="s">
        <v>63</v>
      </c>
      <c r="T8" s="31" t="s">
        <v>5</v>
      </c>
      <c r="U8" s="79" t="s">
        <v>52</v>
      </c>
      <c r="V8" s="79" t="s">
        <v>53</v>
      </c>
      <c r="W8" s="34" t="s">
        <v>1</v>
      </c>
      <c r="X8" s="30" t="s">
        <v>2</v>
      </c>
      <c r="Y8" s="30" t="s">
        <v>3</v>
      </c>
      <c r="Z8" s="30" t="s">
        <v>4</v>
      </c>
      <c r="AA8" s="123" t="s">
        <v>63</v>
      </c>
      <c r="AB8" s="31" t="s">
        <v>5</v>
      </c>
      <c r="AC8" s="286"/>
      <c r="AD8" s="4"/>
    </row>
    <row r="9" spans="1:30" customFormat="1" ht="12.75" x14ac:dyDescent="0.2">
      <c r="A9" s="49" t="s">
        <v>155</v>
      </c>
      <c r="B9" s="5"/>
      <c r="C9" s="6">
        <f>IF(SUM(D9,E9,F9,G9) &lt;&gt; 0,SUM(D9,E9,F9,G9),"")</f>
        <v>2</v>
      </c>
      <c r="D9" s="7">
        <f>IF(SUM(H9,M9,W9) &lt;&gt; 0,SUM(H9,M9,W9),"")</f>
        <v>2</v>
      </c>
      <c r="E9" s="7" t="str">
        <f t="shared" ref="E9:F10" si="0">IF(SUM(I9,O9,X9) &lt;&gt; 0,SUM(I9,O9,X9),"")</f>
        <v/>
      </c>
      <c r="F9" s="7" t="str">
        <f t="shared" si="0"/>
        <v/>
      </c>
      <c r="G9" s="5" t="str">
        <f>IF(SUM(S9,AA9) &lt;&gt; 0,SUM(S9,AA9),"")</f>
        <v/>
      </c>
      <c r="H9" s="92"/>
      <c r="I9" s="93"/>
      <c r="J9" s="94"/>
      <c r="K9" s="95"/>
      <c r="L9" s="95"/>
      <c r="M9" s="96"/>
      <c r="N9" s="97"/>
      <c r="O9" s="93"/>
      <c r="P9" s="94"/>
      <c r="Q9" s="97"/>
      <c r="R9" s="98"/>
      <c r="S9" s="131"/>
      <c r="T9" s="99"/>
      <c r="U9" s="100"/>
      <c r="V9" s="80"/>
      <c r="W9" s="9">
        <v>2</v>
      </c>
      <c r="X9" s="101"/>
      <c r="Y9" s="7"/>
      <c r="Z9" s="11"/>
      <c r="AA9" s="132"/>
      <c r="AB9" s="102"/>
      <c r="AC9" s="95" t="s">
        <v>108</v>
      </c>
      <c r="AD9" s="4"/>
    </row>
    <row r="10" spans="1:30" customFormat="1" ht="12.75" x14ac:dyDescent="0.2">
      <c r="A10" s="49" t="s">
        <v>89</v>
      </c>
      <c r="B10" s="15" t="s">
        <v>30</v>
      </c>
      <c r="C10" s="6">
        <f>IF(SUM(D10,E10,F10,G10) &lt;&gt; 0,SUM(D10,E10,F10,G10),"")</f>
        <v>8</v>
      </c>
      <c r="D10" s="7">
        <f>IF(SUM(H10,M10,W10) &lt;&gt; 0,SUM(H10,M10,W10),"")</f>
        <v>6</v>
      </c>
      <c r="E10" s="7" t="str">
        <f t="shared" si="0"/>
        <v/>
      </c>
      <c r="F10" s="7">
        <f t="shared" si="0"/>
        <v>2</v>
      </c>
      <c r="G10" s="5" t="str">
        <f>IF(SUM(S10,AA10) &lt;&gt; 0,SUM(S10,AA10),"")</f>
        <v/>
      </c>
      <c r="H10" s="92"/>
      <c r="I10" s="93"/>
      <c r="J10" s="94"/>
      <c r="K10" s="95"/>
      <c r="L10" s="95"/>
      <c r="M10" s="96">
        <v>2</v>
      </c>
      <c r="N10" s="97" t="s">
        <v>14</v>
      </c>
      <c r="O10" s="93"/>
      <c r="P10" s="94"/>
      <c r="Q10" s="97"/>
      <c r="R10" s="98"/>
      <c r="S10" s="131"/>
      <c r="T10" s="99"/>
      <c r="U10" s="100"/>
      <c r="V10" s="80">
        <v>1</v>
      </c>
      <c r="W10" s="9">
        <v>4</v>
      </c>
      <c r="X10" s="101"/>
      <c r="Y10" s="7">
        <v>2</v>
      </c>
      <c r="Z10" s="11" t="s">
        <v>12</v>
      </c>
      <c r="AA10" s="132"/>
      <c r="AB10" s="102"/>
      <c r="AC10" s="95" t="s">
        <v>36</v>
      </c>
      <c r="AD10" s="4"/>
    </row>
    <row r="11" spans="1:30" s="38" customFormat="1" ht="12.75" x14ac:dyDescent="0.2">
      <c r="A11" s="49" t="s">
        <v>90</v>
      </c>
      <c r="B11" s="5" t="s">
        <v>29</v>
      </c>
      <c r="C11" s="6">
        <f t="shared" ref="C11:C27" si="1">IF(SUM(D11,E11,F11,G11) &lt;&gt; 0,SUM(D11,E11,F11,G11),"")</f>
        <v>8</v>
      </c>
      <c r="D11" s="7">
        <f t="shared" ref="D11:D27" si="2">IF(SUM(H11,M11,W11) &lt;&gt; 0,SUM(H11,M11,W11),"")</f>
        <v>2</v>
      </c>
      <c r="E11" s="7">
        <f t="shared" ref="E11:E27" si="3">IF(SUM(I11,O11,X11) &lt;&gt; 0,SUM(I11,O11,X11),"")</f>
        <v>4</v>
      </c>
      <c r="F11" s="7" t="str">
        <f t="shared" ref="F11:F27" si="4">IF(SUM(J11,P11,Y11) &lt;&gt; 0,SUM(J11,P11,Y11),"")</f>
        <v/>
      </c>
      <c r="G11" s="5">
        <f t="shared" ref="G11:G27" si="5">IF(SUM(S11,AA11) &lt;&gt; 0,SUM(S11,AA11),"")</f>
        <v>2</v>
      </c>
      <c r="H11" s="8"/>
      <c r="I11" s="7"/>
      <c r="J11" s="10"/>
      <c r="K11" s="78"/>
      <c r="L11" s="39">
        <v>1</v>
      </c>
      <c r="M11" s="8">
        <v>2</v>
      </c>
      <c r="N11" s="9"/>
      <c r="O11" s="7">
        <v>4</v>
      </c>
      <c r="P11" s="10"/>
      <c r="Q11" s="9"/>
      <c r="R11" s="53"/>
      <c r="S11" s="139">
        <v>2</v>
      </c>
      <c r="T11" s="54" t="s">
        <v>13</v>
      </c>
      <c r="U11" s="77"/>
      <c r="V11" s="39"/>
      <c r="W11" s="9"/>
      <c r="X11" s="7"/>
      <c r="Y11" s="7"/>
      <c r="Z11" s="11"/>
      <c r="AA11" s="132"/>
      <c r="AB11" s="12"/>
      <c r="AC11" s="52" t="s">
        <v>82</v>
      </c>
      <c r="AD11" s="4"/>
    </row>
    <row r="12" spans="1:30" s="38" customFormat="1" ht="12.75" x14ac:dyDescent="0.2">
      <c r="A12" s="49" t="s">
        <v>154</v>
      </c>
      <c r="B12" s="15" t="s">
        <v>30</v>
      </c>
      <c r="C12" s="6">
        <f t="shared" ref="C12" si="6">IF(SUM(D12,E12,F12,G12) &lt;&gt; 0,SUM(D12,E12,F12,G12),"")</f>
        <v>6</v>
      </c>
      <c r="D12" s="7">
        <f t="shared" ref="D12" si="7">IF(SUM(H12,M12,W12) &lt;&gt; 0,SUM(H12,M12,W12),"")</f>
        <v>2</v>
      </c>
      <c r="E12" s="7">
        <f t="shared" ref="E12" si="8">IF(SUM(I12,O12,X12) &lt;&gt; 0,SUM(I12,O12,X12),"")</f>
        <v>4</v>
      </c>
      <c r="F12" s="7" t="str">
        <f t="shared" ref="F12" si="9">IF(SUM(J12,P12,Y12) &lt;&gt; 0,SUM(J12,P12,Y12),"")</f>
        <v/>
      </c>
      <c r="G12" s="5" t="str">
        <f t="shared" ref="G12" si="10">IF(SUM(S12,AA12) &lt;&gt; 0,SUM(S12,AA12),"")</f>
        <v/>
      </c>
      <c r="H12" s="8"/>
      <c r="I12" s="7"/>
      <c r="J12" s="10"/>
      <c r="K12" s="78"/>
      <c r="L12" s="39">
        <v>1</v>
      </c>
      <c r="M12" s="8">
        <v>2</v>
      </c>
      <c r="N12" s="9"/>
      <c r="O12" s="7">
        <v>4</v>
      </c>
      <c r="P12" s="10"/>
      <c r="Q12" s="9"/>
      <c r="R12" s="20" t="s">
        <v>12</v>
      </c>
      <c r="S12" s="139"/>
      <c r="T12" s="54"/>
      <c r="U12" s="77"/>
      <c r="V12" s="39"/>
      <c r="W12" s="9"/>
      <c r="X12" s="7"/>
      <c r="Y12" s="7"/>
      <c r="Z12" s="11"/>
      <c r="AA12" s="132"/>
      <c r="AB12" s="12"/>
      <c r="AC12" s="52" t="s">
        <v>82</v>
      </c>
      <c r="AD12" s="242"/>
    </row>
    <row r="13" spans="1:30" s="38" customFormat="1" ht="12.75" x14ac:dyDescent="0.2">
      <c r="A13" s="49" t="s">
        <v>91</v>
      </c>
      <c r="B13" s="15" t="s">
        <v>30</v>
      </c>
      <c r="C13" s="6">
        <f t="shared" si="1"/>
        <v>6</v>
      </c>
      <c r="D13" s="7">
        <f t="shared" si="2"/>
        <v>2</v>
      </c>
      <c r="E13" s="7">
        <f t="shared" si="3"/>
        <v>4</v>
      </c>
      <c r="F13" s="7" t="str">
        <f t="shared" si="4"/>
        <v/>
      </c>
      <c r="G13" s="5" t="str">
        <f t="shared" si="5"/>
        <v/>
      </c>
      <c r="H13" s="8"/>
      <c r="I13" s="7"/>
      <c r="J13" s="10"/>
      <c r="K13" s="80"/>
      <c r="L13" s="39">
        <v>1</v>
      </c>
      <c r="M13" s="8">
        <v>2</v>
      </c>
      <c r="N13" s="9"/>
      <c r="O13" s="7">
        <v>4</v>
      </c>
      <c r="P13" s="10"/>
      <c r="Q13" s="9"/>
      <c r="R13" s="20" t="s">
        <v>12</v>
      </c>
      <c r="S13" s="139"/>
      <c r="T13" s="54"/>
      <c r="U13" s="77"/>
      <c r="V13" s="39"/>
      <c r="W13" s="9"/>
      <c r="X13" s="7"/>
      <c r="Y13" s="7"/>
      <c r="Z13" s="11"/>
      <c r="AA13" s="132"/>
      <c r="AB13" s="12"/>
      <c r="AC13" s="52" t="s">
        <v>50</v>
      </c>
      <c r="AD13" s="4"/>
    </row>
    <row r="14" spans="1:30" s="38" customFormat="1" ht="12.75" x14ac:dyDescent="0.2">
      <c r="A14" s="49" t="s">
        <v>92</v>
      </c>
      <c r="B14" s="5" t="s">
        <v>29</v>
      </c>
      <c r="C14" s="6">
        <f t="shared" si="1"/>
        <v>8</v>
      </c>
      <c r="D14" s="7">
        <f t="shared" si="2"/>
        <v>4</v>
      </c>
      <c r="E14" s="7" t="str">
        <f t="shared" si="3"/>
        <v/>
      </c>
      <c r="F14" s="7">
        <f t="shared" si="4"/>
        <v>4</v>
      </c>
      <c r="G14" s="5" t="str">
        <f t="shared" si="5"/>
        <v/>
      </c>
      <c r="H14" s="8">
        <v>2</v>
      </c>
      <c r="I14" s="7"/>
      <c r="J14" s="10"/>
      <c r="K14" s="80">
        <v>1</v>
      </c>
      <c r="L14" s="39"/>
      <c r="M14" s="8">
        <v>2</v>
      </c>
      <c r="N14" s="9"/>
      <c r="O14" s="7"/>
      <c r="P14" s="10">
        <v>4</v>
      </c>
      <c r="Q14" s="9"/>
      <c r="R14" s="11" t="s">
        <v>12</v>
      </c>
      <c r="S14" s="10"/>
      <c r="T14" s="12"/>
      <c r="U14" s="82"/>
      <c r="V14" s="39"/>
      <c r="W14" s="9"/>
      <c r="X14" s="7"/>
      <c r="Y14" s="7"/>
      <c r="Z14" s="11"/>
      <c r="AA14" s="10"/>
      <c r="AB14" s="12"/>
      <c r="AC14" s="52" t="s">
        <v>61</v>
      </c>
      <c r="AD14" s="4"/>
    </row>
    <row r="15" spans="1:30" s="38" customFormat="1" ht="12.75" x14ac:dyDescent="0.2">
      <c r="A15" s="14" t="s">
        <v>93</v>
      </c>
      <c r="B15" s="5" t="s">
        <v>51</v>
      </c>
      <c r="C15" s="6">
        <f t="shared" si="1"/>
        <v>8</v>
      </c>
      <c r="D15" s="7">
        <f t="shared" si="2"/>
        <v>2</v>
      </c>
      <c r="E15" s="7">
        <f t="shared" si="3"/>
        <v>2</v>
      </c>
      <c r="F15" s="7">
        <f t="shared" si="4"/>
        <v>2</v>
      </c>
      <c r="G15" s="5">
        <f t="shared" si="5"/>
        <v>2</v>
      </c>
      <c r="H15" s="8"/>
      <c r="I15" s="7"/>
      <c r="J15" s="10"/>
      <c r="K15" s="78"/>
      <c r="L15" s="39">
        <v>2</v>
      </c>
      <c r="M15" s="17">
        <v>2</v>
      </c>
      <c r="N15" s="18"/>
      <c r="O15" s="16">
        <v>2</v>
      </c>
      <c r="P15" s="19">
        <v>2</v>
      </c>
      <c r="Q15" s="18"/>
      <c r="R15" s="20"/>
      <c r="S15" s="138">
        <v>2</v>
      </c>
      <c r="T15" s="21" t="s">
        <v>13</v>
      </c>
      <c r="U15" s="77"/>
      <c r="V15" s="39"/>
      <c r="W15" s="18"/>
      <c r="X15" s="16"/>
      <c r="Y15" s="16"/>
      <c r="Z15" s="20"/>
      <c r="AA15" s="138"/>
      <c r="AB15" s="21"/>
      <c r="AC15" s="52" t="s">
        <v>61</v>
      </c>
      <c r="AD15" s="4"/>
    </row>
    <row r="16" spans="1:30" s="38" customFormat="1" ht="25.5" x14ac:dyDescent="0.2">
      <c r="A16" s="14" t="s">
        <v>94</v>
      </c>
      <c r="B16" s="15" t="s">
        <v>30</v>
      </c>
      <c r="C16" s="6">
        <f t="shared" si="1"/>
        <v>4</v>
      </c>
      <c r="D16" s="7" t="str">
        <f t="shared" si="2"/>
        <v/>
      </c>
      <c r="E16" s="7" t="str">
        <f t="shared" si="3"/>
        <v/>
      </c>
      <c r="F16" s="7">
        <f t="shared" si="4"/>
        <v>4</v>
      </c>
      <c r="G16" s="5" t="str">
        <f t="shared" si="5"/>
        <v/>
      </c>
      <c r="H16" s="8"/>
      <c r="I16" s="7"/>
      <c r="J16" s="10"/>
      <c r="K16" s="78"/>
      <c r="L16" s="39" t="s">
        <v>43</v>
      </c>
      <c r="M16" s="17"/>
      <c r="N16" s="18"/>
      <c r="O16" s="16"/>
      <c r="P16" s="19">
        <v>4</v>
      </c>
      <c r="Q16" s="18"/>
      <c r="R16" s="20" t="s">
        <v>152</v>
      </c>
      <c r="S16" s="138"/>
      <c r="T16" s="21"/>
      <c r="U16" s="77"/>
      <c r="V16" s="39"/>
      <c r="W16" s="18"/>
      <c r="X16" s="16"/>
      <c r="Y16" s="16"/>
      <c r="Z16" s="20"/>
      <c r="AA16" s="138"/>
      <c r="AB16" s="21"/>
      <c r="AC16" s="13" t="s">
        <v>19</v>
      </c>
      <c r="AD16" s="4"/>
    </row>
    <row r="17" spans="1:32" s="38" customFormat="1" ht="25.5" x14ac:dyDescent="0.2">
      <c r="A17" s="276" t="s">
        <v>87</v>
      </c>
      <c r="B17" s="5"/>
      <c r="C17" s="6">
        <f t="shared" si="1"/>
        <v>2</v>
      </c>
      <c r="D17" s="7">
        <f t="shared" si="2"/>
        <v>2</v>
      </c>
      <c r="E17" s="7" t="str">
        <f t="shared" si="3"/>
        <v/>
      </c>
      <c r="F17" s="7" t="str">
        <f t="shared" si="4"/>
        <v/>
      </c>
      <c r="G17" s="5" t="str">
        <f t="shared" si="5"/>
        <v/>
      </c>
      <c r="H17" s="8"/>
      <c r="I17" s="7"/>
      <c r="J17" s="10"/>
      <c r="K17" s="78"/>
      <c r="L17" s="39"/>
      <c r="M17" s="17"/>
      <c r="N17" s="18"/>
      <c r="O17" s="16"/>
      <c r="P17" s="19"/>
      <c r="Q17" s="18"/>
      <c r="R17" s="20"/>
      <c r="S17" s="138"/>
      <c r="T17" s="21"/>
      <c r="U17" s="77"/>
      <c r="V17" s="39"/>
      <c r="W17" s="18">
        <v>2</v>
      </c>
      <c r="X17" s="16"/>
      <c r="Y17" s="16"/>
      <c r="Z17" s="22"/>
      <c r="AA17" s="133"/>
      <c r="AB17" s="23"/>
      <c r="AC17" s="13" t="s">
        <v>49</v>
      </c>
      <c r="AD17" s="239"/>
    </row>
    <row r="18" spans="1:32" s="38" customFormat="1" ht="12.75" x14ac:dyDescent="0.2">
      <c r="A18" s="275" t="s">
        <v>95</v>
      </c>
      <c r="B18" s="5" t="s">
        <v>29</v>
      </c>
      <c r="C18" s="6">
        <f t="shared" si="1"/>
        <v>10</v>
      </c>
      <c r="D18" s="7">
        <f t="shared" si="2"/>
        <v>4</v>
      </c>
      <c r="E18" s="7">
        <f t="shared" si="3"/>
        <v>4</v>
      </c>
      <c r="F18" s="7" t="str">
        <f t="shared" si="4"/>
        <v/>
      </c>
      <c r="G18" s="5">
        <f t="shared" si="5"/>
        <v>2</v>
      </c>
      <c r="H18" s="8"/>
      <c r="I18" s="7"/>
      <c r="J18" s="10"/>
      <c r="K18" s="78"/>
      <c r="L18" s="39"/>
      <c r="M18" s="19">
        <v>2</v>
      </c>
      <c r="N18" s="18" t="s">
        <v>14</v>
      </c>
      <c r="O18" s="16"/>
      <c r="P18" s="19"/>
      <c r="Q18" s="18"/>
      <c r="R18" s="20"/>
      <c r="S18" s="129"/>
      <c r="T18" s="21"/>
      <c r="U18" s="81">
        <v>1</v>
      </c>
      <c r="V18" s="39"/>
      <c r="W18" s="18">
        <v>2</v>
      </c>
      <c r="X18" s="16">
        <v>4</v>
      </c>
      <c r="Y18" s="16"/>
      <c r="Z18" s="20"/>
      <c r="AA18" s="138">
        <v>2</v>
      </c>
      <c r="AB18" s="23" t="s">
        <v>13</v>
      </c>
      <c r="AC18" s="13" t="s">
        <v>42</v>
      </c>
      <c r="AD18" s="239"/>
    </row>
    <row r="19" spans="1:32" s="38" customFormat="1" ht="12.75" x14ac:dyDescent="0.2">
      <c r="A19" s="276" t="s">
        <v>96</v>
      </c>
      <c r="B19" s="15" t="s">
        <v>31</v>
      </c>
      <c r="C19" s="179">
        <f t="shared" si="1"/>
        <v>6</v>
      </c>
      <c r="D19" s="16">
        <f t="shared" si="2"/>
        <v>4</v>
      </c>
      <c r="E19" s="16" t="str">
        <f t="shared" si="3"/>
        <v/>
      </c>
      <c r="F19" s="16">
        <f t="shared" si="4"/>
        <v>2</v>
      </c>
      <c r="G19" s="15" t="str">
        <f t="shared" si="5"/>
        <v/>
      </c>
      <c r="H19" s="17"/>
      <c r="I19" s="16"/>
      <c r="J19" s="19"/>
      <c r="K19" s="180"/>
      <c r="L19" s="69"/>
      <c r="M19" s="19">
        <v>2</v>
      </c>
      <c r="N19" s="18" t="s">
        <v>14</v>
      </c>
      <c r="O19" s="16"/>
      <c r="P19" s="19"/>
      <c r="Q19" s="18"/>
      <c r="R19" s="20"/>
      <c r="S19" s="129"/>
      <c r="T19" s="21"/>
      <c r="U19" s="240"/>
      <c r="V19" s="69">
        <v>1</v>
      </c>
      <c r="W19" s="18">
        <v>2</v>
      </c>
      <c r="X19" s="16"/>
      <c r="Y19" s="16">
        <v>2</v>
      </c>
      <c r="Z19" s="20" t="s">
        <v>12</v>
      </c>
      <c r="AA19" s="129"/>
      <c r="AB19" s="23"/>
      <c r="AC19" s="13" t="s">
        <v>61</v>
      </c>
      <c r="AD19" s="239"/>
    </row>
    <row r="20" spans="1:32" s="38" customFormat="1" ht="12.75" x14ac:dyDescent="0.2">
      <c r="A20" s="276" t="s">
        <v>97</v>
      </c>
      <c r="B20" s="15"/>
      <c r="C20" s="179">
        <f t="shared" si="1"/>
        <v>2</v>
      </c>
      <c r="D20" s="16">
        <f t="shared" si="2"/>
        <v>2</v>
      </c>
      <c r="E20" s="16" t="str">
        <f t="shared" si="3"/>
        <v/>
      </c>
      <c r="F20" s="16" t="str">
        <f t="shared" si="4"/>
        <v/>
      </c>
      <c r="G20" s="15" t="str">
        <f t="shared" si="5"/>
        <v/>
      </c>
      <c r="H20" s="17"/>
      <c r="I20" s="16"/>
      <c r="J20" s="19"/>
      <c r="K20" s="180"/>
      <c r="L20" s="69"/>
      <c r="M20" s="181"/>
      <c r="N20" s="18"/>
      <c r="O20" s="16"/>
      <c r="P20" s="19"/>
      <c r="Q20" s="18"/>
      <c r="R20" s="20"/>
      <c r="S20" s="129"/>
      <c r="T20" s="21"/>
      <c r="U20" s="240"/>
      <c r="V20" s="69"/>
      <c r="W20" s="18">
        <v>2</v>
      </c>
      <c r="X20" s="16"/>
      <c r="Y20" s="16"/>
      <c r="Z20" s="20"/>
      <c r="AA20" s="129"/>
      <c r="AB20" s="23"/>
      <c r="AC20" s="13" t="s">
        <v>42</v>
      </c>
      <c r="AD20" s="239"/>
    </row>
    <row r="21" spans="1:32" s="38" customFormat="1" ht="25.5" x14ac:dyDescent="0.2">
      <c r="A21" s="276" t="s">
        <v>98</v>
      </c>
      <c r="B21" s="5" t="s">
        <v>32</v>
      </c>
      <c r="C21" s="179">
        <f t="shared" si="1"/>
        <v>12</v>
      </c>
      <c r="D21" s="16">
        <f t="shared" si="2"/>
        <v>4</v>
      </c>
      <c r="E21" s="16" t="str">
        <f t="shared" si="3"/>
        <v/>
      </c>
      <c r="F21" s="16">
        <f t="shared" si="4"/>
        <v>6</v>
      </c>
      <c r="G21" s="15">
        <f t="shared" si="5"/>
        <v>2</v>
      </c>
      <c r="H21" s="17"/>
      <c r="I21" s="16"/>
      <c r="J21" s="19"/>
      <c r="K21" s="180"/>
      <c r="L21" s="69"/>
      <c r="M21" s="19">
        <v>2</v>
      </c>
      <c r="N21" s="18" t="s">
        <v>14</v>
      </c>
      <c r="O21" s="16"/>
      <c r="P21" s="19"/>
      <c r="Q21" s="18"/>
      <c r="R21" s="20"/>
      <c r="S21" s="129"/>
      <c r="T21" s="21"/>
      <c r="U21" s="241">
        <v>1</v>
      </c>
      <c r="V21" s="69"/>
      <c r="W21" s="18">
        <v>2</v>
      </c>
      <c r="X21" s="16"/>
      <c r="Y21" s="16">
        <v>6</v>
      </c>
      <c r="Z21" s="20"/>
      <c r="AA21" s="138">
        <v>2</v>
      </c>
      <c r="AB21" s="23" t="s">
        <v>13</v>
      </c>
      <c r="AC21" s="13" t="s">
        <v>61</v>
      </c>
      <c r="AD21" s="239"/>
    </row>
    <row r="22" spans="1:32" s="38" customFormat="1" ht="12.75" x14ac:dyDescent="0.2">
      <c r="A22" s="276" t="s">
        <v>99</v>
      </c>
      <c r="B22" s="5"/>
      <c r="C22" s="179">
        <f t="shared" si="1"/>
        <v>2</v>
      </c>
      <c r="D22" s="16">
        <f t="shared" si="2"/>
        <v>2</v>
      </c>
      <c r="E22" s="16" t="str">
        <f t="shared" si="3"/>
        <v/>
      </c>
      <c r="F22" s="16" t="str">
        <f t="shared" si="4"/>
        <v/>
      </c>
      <c r="G22" s="15" t="str">
        <f t="shared" si="5"/>
        <v/>
      </c>
      <c r="H22" s="17"/>
      <c r="I22" s="16"/>
      <c r="J22" s="19"/>
      <c r="K22" s="180"/>
      <c r="L22" s="69"/>
      <c r="M22" s="181"/>
      <c r="N22" s="18"/>
      <c r="O22" s="16"/>
      <c r="P22" s="19"/>
      <c r="Q22" s="18"/>
      <c r="R22" s="20"/>
      <c r="S22" s="129"/>
      <c r="T22" s="21"/>
      <c r="U22" s="240"/>
      <c r="V22" s="69"/>
      <c r="W22" s="18">
        <v>2</v>
      </c>
      <c r="X22" s="16"/>
      <c r="Y22" s="16"/>
      <c r="Z22" s="20"/>
      <c r="AA22" s="129"/>
      <c r="AB22" s="23"/>
      <c r="AC22" s="13" t="s">
        <v>61</v>
      </c>
      <c r="AD22" s="239"/>
    </row>
    <row r="23" spans="1:32" s="38" customFormat="1" ht="12.75" x14ac:dyDescent="0.2">
      <c r="A23" s="276" t="s">
        <v>100</v>
      </c>
      <c r="B23" s="5"/>
      <c r="C23" s="179">
        <f t="shared" si="1"/>
        <v>2</v>
      </c>
      <c r="D23" s="16">
        <f t="shared" si="2"/>
        <v>2</v>
      </c>
      <c r="E23" s="16" t="str">
        <f t="shared" si="3"/>
        <v/>
      </c>
      <c r="F23" s="16" t="str">
        <f t="shared" si="4"/>
        <v/>
      </c>
      <c r="G23" s="15" t="str">
        <f t="shared" si="5"/>
        <v/>
      </c>
      <c r="H23" s="17"/>
      <c r="I23" s="16"/>
      <c r="J23" s="19"/>
      <c r="K23" s="180"/>
      <c r="L23" s="69"/>
      <c r="M23" s="181"/>
      <c r="N23" s="18"/>
      <c r="O23" s="16"/>
      <c r="P23" s="19"/>
      <c r="Q23" s="18"/>
      <c r="R23" s="20"/>
      <c r="S23" s="129"/>
      <c r="T23" s="21"/>
      <c r="U23" s="240"/>
      <c r="V23" s="69"/>
      <c r="W23" s="18">
        <v>2</v>
      </c>
      <c r="X23" s="16"/>
      <c r="Y23" s="16"/>
      <c r="Z23" s="20"/>
      <c r="AA23" s="129"/>
      <c r="AB23" s="23"/>
      <c r="AC23" s="13" t="s">
        <v>61</v>
      </c>
      <c r="AD23" s="239"/>
    </row>
    <row r="24" spans="1:32" s="38" customFormat="1" ht="12.75" x14ac:dyDescent="0.2">
      <c r="A24" s="276" t="s">
        <v>101</v>
      </c>
      <c r="B24" s="5"/>
      <c r="C24" s="179">
        <f t="shared" si="1"/>
        <v>2</v>
      </c>
      <c r="D24" s="16">
        <f t="shared" si="2"/>
        <v>2</v>
      </c>
      <c r="E24" s="16" t="str">
        <f t="shared" si="3"/>
        <v/>
      </c>
      <c r="F24" s="16" t="str">
        <f t="shared" si="4"/>
        <v/>
      </c>
      <c r="G24" s="15" t="str">
        <f t="shared" si="5"/>
        <v/>
      </c>
      <c r="H24" s="17"/>
      <c r="I24" s="16"/>
      <c r="J24" s="19"/>
      <c r="K24" s="180"/>
      <c r="L24" s="69"/>
      <c r="M24" s="181"/>
      <c r="N24" s="18"/>
      <c r="O24" s="16"/>
      <c r="P24" s="19"/>
      <c r="Q24" s="18"/>
      <c r="R24" s="20"/>
      <c r="S24" s="129"/>
      <c r="T24" s="21"/>
      <c r="U24" s="240"/>
      <c r="V24" s="69"/>
      <c r="W24" s="18">
        <v>2</v>
      </c>
      <c r="X24" s="16"/>
      <c r="Y24" s="16"/>
      <c r="Z24" s="20"/>
      <c r="AA24" s="129"/>
      <c r="AB24" s="23"/>
      <c r="AC24" s="13" t="s">
        <v>61</v>
      </c>
      <c r="AD24" s="239"/>
    </row>
    <row r="25" spans="1:32" s="38" customFormat="1" ht="25.5" x14ac:dyDescent="0.2">
      <c r="A25" s="276" t="s">
        <v>102</v>
      </c>
      <c r="B25" s="15" t="s">
        <v>31</v>
      </c>
      <c r="C25" s="179">
        <f t="shared" si="1"/>
        <v>6</v>
      </c>
      <c r="D25" s="16">
        <f t="shared" si="2"/>
        <v>4</v>
      </c>
      <c r="E25" s="16">
        <f t="shared" si="3"/>
        <v>2</v>
      </c>
      <c r="F25" s="16" t="str">
        <f t="shared" si="4"/>
        <v/>
      </c>
      <c r="G25" s="15" t="str">
        <f t="shared" si="5"/>
        <v/>
      </c>
      <c r="H25" s="17"/>
      <c r="I25" s="16"/>
      <c r="J25" s="19"/>
      <c r="K25" s="180"/>
      <c r="L25" s="69"/>
      <c r="M25" s="19">
        <v>2</v>
      </c>
      <c r="N25" s="18" t="s">
        <v>14</v>
      </c>
      <c r="O25" s="16"/>
      <c r="P25" s="19"/>
      <c r="Q25" s="18"/>
      <c r="R25" s="20"/>
      <c r="S25" s="129"/>
      <c r="T25" s="21"/>
      <c r="U25" s="240"/>
      <c r="V25" s="69">
        <v>1</v>
      </c>
      <c r="W25" s="18">
        <v>2</v>
      </c>
      <c r="X25" s="16">
        <v>2</v>
      </c>
      <c r="Y25" s="16"/>
      <c r="Z25" s="20" t="s">
        <v>12</v>
      </c>
      <c r="AA25" s="129"/>
      <c r="AB25" s="23"/>
      <c r="AC25" s="13" t="s">
        <v>82</v>
      </c>
      <c r="AD25" s="239"/>
    </row>
    <row r="26" spans="1:32" s="38" customFormat="1" ht="25.5" x14ac:dyDescent="0.2">
      <c r="A26" s="276" t="s">
        <v>151</v>
      </c>
      <c r="B26" s="5" t="s">
        <v>29</v>
      </c>
      <c r="C26" s="179">
        <f t="shared" si="1"/>
        <v>10</v>
      </c>
      <c r="D26" s="16">
        <f t="shared" si="2"/>
        <v>6</v>
      </c>
      <c r="E26" s="16" t="str">
        <f t="shared" si="3"/>
        <v/>
      </c>
      <c r="F26" s="16">
        <f t="shared" si="4"/>
        <v>4</v>
      </c>
      <c r="G26" s="15" t="str">
        <f t="shared" si="5"/>
        <v/>
      </c>
      <c r="H26" s="17"/>
      <c r="I26" s="16"/>
      <c r="J26" s="19"/>
      <c r="K26" s="180"/>
      <c r="L26" s="69"/>
      <c r="M26" s="19">
        <v>2</v>
      </c>
      <c r="N26" s="18" t="s">
        <v>14</v>
      </c>
      <c r="O26" s="16"/>
      <c r="P26" s="19"/>
      <c r="Q26" s="18"/>
      <c r="R26" s="20"/>
      <c r="S26" s="129"/>
      <c r="T26" s="21"/>
      <c r="U26" s="240"/>
      <c r="V26" s="69" t="s">
        <v>43</v>
      </c>
      <c r="W26" s="18">
        <v>4</v>
      </c>
      <c r="X26" s="16"/>
      <c r="Y26" s="16">
        <v>4</v>
      </c>
      <c r="Z26" s="20" t="s">
        <v>103</v>
      </c>
      <c r="AA26" s="129"/>
      <c r="AB26" s="23"/>
      <c r="AC26" s="13" t="s">
        <v>61</v>
      </c>
      <c r="AD26" s="239"/>
    </row>
    <row r="27" spans="1:32" s="38" customFormat="1" ht="26.25" thickBot="1" x14ac:dyDescent="0.25">
      <c r="A27" s="40" t="s">
        <v>104</v>
      </c>
      <c r="B27" s="76" t="s">
        <v>105</v>
      </c>
      <c r="C27" s="73" t="str">
        <f t="shared" si="1"/>
        <v/>
      </c>
      <c r="D27" s="74" t="str">
        <f t="shared" si="2"/>
        <v/>
      </c>
      <c r="E27" s="74" t="str">
        <f t="shared" si="3"/>
        <v/>
      </c>
      <c r="F27" s="74" t="str">
        <f t="shared" si="4"/>
        <v/>
      </c>
      <c r="G27" s="142" t="str">
        <f t="shared" si="5"/>
        <v/>
      </c>
      <c r="H27" s="43"/>
      <c r="I27" s="42"/>
      <c r="J27" s="44"/>
      <c r="K27" s="84"/>
      <c r="L27" s="45"/>
      <c r="M27" s="43"/>
      <c r="N27" s="46"/>
      <c r="O27" s="42"/>
      <c r="P27" s="44"/>
      <c r="Q27" s="46"/>
      <c r="R27" s="47"/>
      <c r="S27" s="130"/>
      <c r="T27" s="48"/>
      <c r="U27" s="83"/>
      <c r="V27" s="45"/>
      <c r="W27" s="46"/>
      <c r="X27" s="42"/>
      <c r="Y27" s="42"/>
      <c r="Z27" s="75" t="s">
        <v>33</v>
      </c>
      <c r="AA27" s="136"/>
      <c r="AB27" s="50"/>
      <c r="AC27" s="24" t="s">
        <v>61</v>
      </c>
      <c r="AD27" s="4"/>
    </row>
    <row r="28" spans="1:32" customFormat="1" ht="12.75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2" customFormat="1" ht="12.75" x14ac:dyDescent="0.2">
      <c r="A29" s="27" t="s">
        <v>25</v>
      </c>
      <c r="B29" s="4"/>
      <c r="C29" s="4"/>
      <c r="D29" s="4"/>
      <c r="E29" s="26" t="s">
        <v>57</v>
      </c>
      <c r="F29" s="26"/>
      <c r="G29" s="26"/>
      <c r="H29" s="4"/>
      <c r="I29" s="4"/>
      <c r="J29" s="4"/>
      <c r="K29" s="4"/>
      <c r="L29" s="4"/>
      <c r="M29" s="4"/>
      <c r="N29" s="4"/>
      <c r="O29" s="4"/>
      <c r="P29" s="4"/>
      <c r="Q29" s="4"/>
      <c r="R29" s="27" t="s">
        <v>58</v>
      </c>
      <c r="S29" s="27"/>
      <c r="T29" s="27"/>
      <c r="U29" s="27"/>
      <c r="V29" s="27"/>
      <c r="W29" s="27"/>
      <c r="X29" s="4"/>
      <c r="Y29" s="4"/>
      <c r="Z29" s="4" t="s">
        <v>59</v>
      </c>
      <c r="AA29" s="4"/>
      <c r="AB29" s="4"/>
      <c r="AC29" s="4"/>
      <c r="AD29" s="4"/>
      <c r="AE29" s="4"/>
      <c r="AF29" s="2"/>
    </row>
  </sheetData>
  <mergeCells count="9">
    <mergeCell ref="X1:AB1"/>
    <mergeCell ref="A4:B4"/>
    <mergeCell ref="AC7:AC8"/>
    <mergeCell ref="A7:A8"/>
    <mergeCell ref="K7:T7"/>
    <mergeCell ref="U7:AB7"/>
    <mergeCell ref="B7:B8"/>
    <mergeCell ref="H7:J7"/>
    <mergeCell ref="C7:G7"/>
  </mergeCells>
  <phoneticPr fontId="6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opLeftCell="A7" zoomScale="140" zoomScaleNormal="140" workbookViewId="0">
      <selection activeCell="A21" sqref="A21"/>
    </sheetView>
  </sheetViews>
  <sheetFormatPr defaultRowHeight="12" x14ac:dyDescent="0.2"/>
  <cols>
    <col min="1" max="1" width="47.140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4" width="1.85546875" style="1" bestFit="1" customWidth="1"/>
    <col min="35" max="16384" width="9.140625" style="1"/>
  </cols>
  <sheetData>
    <row r="1" spans="1:30" s="38" customFormat="1" ht="12.75" x14ac:dyDescent="0.2">
      <c r="A1" s="243"/>
      <c r="B1" s="243"/>
      <c r="C1" s="243"/>
      <c r="D1" s="25"/>
      <c r="E1" s="25"/>
      <c r="F1" s="25"/>
      <c r="G1" s="25"/>
      <c r="H1" s="243" t="s">
        <v>24</v>
      </c>
      <c r="I1" s="243"/>
      <c r="J1" s="25"/>
      <c r="K1" s="25"/>
      <c r="L1" s="25"/>
      <c r="M1" s="25"/>
      <c r="N1" s="25"/>
      <c r="O1" s="25"/>
      <c r="P1" s="25"/>
      <c r="Q1" s="25"/>
      <c r="R1" s="25"/>
      <c r="S1" s="25"/>
      <c r="T1" s="243"/>
      <c r="U1" s="243"/>
      <c r="V1" s="243"/>
      <c r="W1" s="243"/>
      <c r="X1" s="279" t="s">
        <v>9</v>
      </c>
      <c r="Y1" s="279"/>
      <c r="Z1" s="279"/>
      <c r="AA1" s="279"/>
      <c r="AB1" s="279"/>
      <c r="AC1" s="243"/>
      <c r="AD1" s="243"/>
    </row>
    <row r="2" spans="1:30" s="38" customFormat="1" ht="12.75" x14ac:dyDescent="0.2">
      <c r="A2" s="243"/>
      <c r="B2" s="26"/>
      <c r="C2" s="26"/>
      <c r="D2" s="26"/>
      <c r="E2" s="26"/>
      <c r="F2" s="26"/>
      <c r="G2" s="26"/>
      <c r="H2" s="243" t="s">
        <v>20</v>
      </c>
      <c r="I2" s="24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43"/>
      <c r="Y2" s="26"/>
      <c r="Z2" s="243" t="s">
        <v>21</v>
      </c>
      <c r="AA2" s="243"/>
      <c r="AB2" s="26"/>
      <c r="AC2" s="26"/>
      <c r="AD2" s="26"/>
    </row>
    <row r="3" spans="1:30" s="38" customFormat="1" ht="12.75" x14ac:dyDescent="0.2">
      <c r="A3" s="243"/>
      <c r="B3" s="243"/>
      <c r="C3" s="243"/>
      <c r="D3" s="243"/>
      <c r="E3" s="243"/>
      <c r="F3" s="26" t="s">
        <v>8</v>
      </c>
      <c r="G3" s="26"/>
      <c r="H3" s="26"/>
      <c r="I3" s="26"/>
      <c r="J3" s="26"/>
      <c r="K3" s="26"/>
      <c r="L3" s="26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6"/>
    </row>
    <row r="4" spans="1:30" s="170" customFormat="1" ht="12.75" x14ac:dyDescent="0.2">
      <c r="A4" s="292" t="s">
        <v>26</v>
      </c>
      <c r="B4" s="292"/>
      <c r="C4" s="26"/>
      <c r="D4" s="51" t="s">
        <v>66</v>
      </c>
      <c r="E4" s="51"/>
      <c r="F4" s="3"/>
      <c r="G4" s="3"/>
      <c r="H4" s="28" t="s">
        <v>68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5" t="s">
        <v>62</v>
      </c>
      <c r="AC4" s="25"/>
      <c r="AD4" s="25"/>
    </row>
    <row r="5" spans="1:30" s="170" customFormat="1" ht="15.75" x14ac:dyDescent="0.2">
      <c r="A5" s="243"/>
      <c r="B5" s="243"/>
      <c r="C5" s="243"/>
      <c r="D5" s="219" t="s">
        <v>110</v>
      </c>
      <c r="E5" s="218"/>
      <c r="F5" s="218"/>
      <c r="G5" s="218"/>
      <c r="H5" s="221" t="s">
        <v>111</v>
      </c>
      <c r="I5" s="218"/>
      <c r="J5" s="26"/>
      <c r="K5" s="26"/>
      <c r="L5" s="26"/>
      <c r="M5" s="26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</row>
    <row r="6" spans="1:30" s="170" customFormat="1" ht="13.5" thickBot="1" x14ac:dyDescent="0.25">
      <c r="A6" s="243"/>
      <c r="B6" s="243"/>
      <c r="C6" s="243"/>
      <c r="D6" s="243"/>
      <c r="E6" s="243"/>
      <c r="F6" s="243"/>
      <c r="G6" s="243"/>
      <c r="H6" s="243" t="s">
        <v>41</v>
      </c>
      <c r="I6" s="243"/>
      <c r="J6" s="243"/>
      <c r="K6" s="243"/>
      <c r="L6" s="243"/>
      <c r="M6" s="91" t="s">
        <v>56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"/>
      <c r="Z6" s="2"/>
      <c r="AA6" s="2"/>
      <c r="AB6" s="2" t="s">
        <v>153</v>
      </c>
      <c r="AC6" s="26"/>
      <c r="AD6" s="26"/>
    </row>
    <row r="7" spans="1:30" s="170" customFormat="1" ht="49.5" customHeight="1" thickBot="1" x14ac:dyDescent="0.25">
      <c r="A7" s="285" t="s">
        <v>6</v>
      </c>
      <c r="B7" s="287" t="s">
        <v>28</v>
      </c>
      <c r="C7" s="289" t="s">
        <v>16</v>
      </c>
      <c r="D7" s="290"/>
      <c r="E7" s="290"/>
      <c r="F7" s="290"/>
      <c r="G7" s="291"/>
      <c r="H7" s="289" t="s">
        <v>7</v>
      </c>
      <c r="I7" s="290"/>
      <c r="J7" s="291"/>
      <c r="K7" s="289" t="s">
        <v>22</v>
      </c>
      <c r="L7" s="290"/>
      <c r="M7" s="290"/>
      <c r="N7" s="290"/>
      <c r="O7" s="290"/>
      <c r="P7" s="290"/>
      <c r="Q7" s="290"/>
      <c r="R7" s="290"/>
      <c r="S7" s="290"/>
      <c r="T7" s="291"/>
      <c r="U7" s="289" t="s">
        <v>23</v>
      </c>
      <c r="V7" s="290"/>
      <c r="W7" s="290"/>
      <c r="X7" s="290"/>
      <c r="Y7" s="290"/>
      <c r="Z7" s="290"/>
      <c r="AA7" s="290"/>
      <c r="AB7" s="291"/>
      <c r="AC7" s="285" t="s">
        <v>17</v>
      </c>
      <c r="AD7" s="243"/>
    </row>
    <row r="8" spans="1:30" s="170" customFormat="1" ht="77.25" thickBot="1" x14ac:dyDescent="0.25">
      <c r="A8" s="286"/>
      <c r="B8" s="288"/>
      <c r="C8" s="29" t="s">
        <v>0</v>
      </c>
      <c r="D8" s="30" t="s">
        <v>1</v>
      </c>
      <c r="E8" s="30" t="s">
        <v>2</v>
      </c>
      <c r="F8" s="137" t="s">
        <v>3</v>
      </c>
      <c r="G8" s="123" t="s">
        <v>63</v>
      </c>
      <c r="H8" s="32" t="s">
        <v>1</v>
      </c>
      <c r="I8" s="30" t="s">
        <v>2</v>
      </c>
      <c r="J8" s="31" t="s">
        <v>3</v>
      </c>
      <c r="K8" s="79" t="s">
        <v>52</v>
      </c>
      <c r="L8" s="79" t="s">
        <v>53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23" t="s">
        <v>63</v>
      </c>
      <c r="T8" s="31" t="s">
        <v>5</v>
      </c>
      <c r="U8" s="79" t="s">
        <v>52</v>
      </c>
      <c r="V8" s="79" t="s">
        <v>53</v>
      </c>
      <c r="W8" s="34" t="s">
        <v>1</v>
      </c>
      <c r="X8" s="30" t="s">
        <v>2</v>
      </c>
      <c r="Y8" s="30" t="s">
        <v>3</v>
      </c>
      <c r="Z8" s="30" t="s">
        <v>4</v>
      </c>
      <c r="AA8" s="123" t="s">
        <v>63</v>
      </c>
      <c r="AB8" s="31" t="s">
        <v>5</v>
      </c>
      <c r="AC8" s="286"/>
      <c r="AD8" s="243"/>
    </row>
    <row r="9" spans="1:30" s="170" customFormat="1" ht="12.75" x14ac:dyDescent="0.2">
      <c r="A9" s="49" t="s">
        <v>155</v>
      </c>
      <c r="B9" s="5"/>
      <c r="C9" s="6">
        <f>IF(SUM(D9,E9,F9,G9) &lt;&gt; 0,SUM(D9,E9,F9,G9),"")</f>
        <v>2</v>
      </c>
      <c r="D9" s="7">
        <f>IF(SUM(H9,M9,W9) &lt;&gt; 0,SUM(H9,M9,W9),"")</f>
        <v>2</v>
      </c>
      <c r="E9" s="7" t="str">
        <f t="shared" ref="E9:F22" si="0">IF(SUM(I9,O9,X9) &lt;&gt; 0,SUM(I9,O9,X9),"")</f>
        <v/>
      </c>
      <c r="F9" s="7" t="str">
        <f t="shared" si="0"/>
        <v/>
      </c>
      <c r="G9" s="5" t="str">
        <f>IF(SUM(S9,AA9) &lt;&gt; 0,SUM(S9,AA9),"")</f>
        <v/>
      </c>
      <c r="H9" s="92"/>
      <c r="I9" s="93"/>
      <c r="J9" s="94"/>
      <c r="K9" s="95"/>
      <c r="L9" s="95"/>
      <c r="M9" s="96"/>
      <c r="N9" s="97"/>
      <c r="O9" s="93"/>
      <c r="P9" s="94"/>
      <c r="Q9" s="97"/>
      <c r="R9" s="98"/>
      <c r="S9" s="131"/>
      <c r="T9" s="99"/>
      <c r="U9" s="100"/>
      <c r="V9" s="80"/>
      <c r="W9" s="9">
        <v>2</v>
      </c>
      <c r="X9" s="101"/>
      <c r="Y9" s="7"/>
      <c r="Z9" s="11"/>
      <c r="AA9" s="132"/>
      <c r="AB9" s="102"/>
      <c r="AC9" s="95" t="s">
        <v>108</v>
      </c>
      <c r="AD9" s="243"/>
    </row>
    <row r="10" spans="1:30" s="170" customFormat="1" ht="12.75" x14ac:dyDescent="0.2">
      <c r="A10" s="49" t="s">
        <v>89</v>
      </c>
      <c r="B10" s="15" t="s">
        <v>30</v>
      </c>
      <c r="C10" s="6">
        <f>IF(SUM(D10,E10,F10,G10) &lt;&gt; 0,SUM(D10,E10,F10,G10),"")</f>
        <v>8</v>
      </c>
      <c r="D10" s="7">
        <f>IF(SUM(H10,M10,W10) &lt;&gt; 0,SUM(H10,M10,W10),"")</f>
        <v>6</v>
      </c>
      <c r="E10" s="7" t="str">
        <f t="shared" si="0"/>
        <v/>
      </c>
      <c r="F10" s="7">
        <f t="shared" si="0"/>
        <v>2</v>
      </c>
      <c r="G10" s="5" t="str">
        <f>IF(SUM(S10,AA10) &lt;&gt; 0,SUM(S10,AA10),"")</f>
        <v/>
      </c>
      <c r="H10" s="92"/>
      <c r="I10" s="93"/>
      <c r="J10" s="94"/>
      <c r="K10" s="95"/>
      <c r="L10" s="95"/>
      <c r="M10" s="96">
        <v>2</v>
      </c>
      <c r="N10" s="97" t="s">
        <v>14</v>
      </c>
      <c r="O10" s="93"/>
      <c r="P10" s="94"/>
      <c r="Q10" s="97"/>
      <c r="R10" s="98"/>
      <c r="S10" s="131"/>
      <c r="T10" s="99"/>
      <c r="U10" s="100"/>
      <c r="V10" s="80">
        <v>1</v>
      </c>
      <c r="W10" s="9">
        <v>4</v>
      </c>
      <c r="X10" s="101"/>
      <c r="Y10" s="7">
        <v>2</v>
      </c>
      <c r="Z10" s="11" t="s">
        <v>12</v>
      </c>
      <c r="AA10" s="132"/>
      <c r="AB10" s="102"/>
      <c r="AC10" s="95" t="s">
        <v>36</v>
      </c>
      <c r="AD10" s="243"/>
    </row>
    <row r="11" spans="1:30" s="38" customFormat="1" ht="12.75" x14ac:dyDescent="0.2">
      <c r="A11" s="49" t="s">
        <v>90</v>
      </c>
      <c r="B11" s="5" t="s">
        <v>29</v>
      </c>
      <c r="C11" s="6">
        <f t="shared" ref="C11:C24" si="1">IF(SUM(D11,E11,F11,G11) &lt;&gt; 0,SUM(D11,E11,F11,G11),"")</f>
        <v>8</v>
      </c>
      <c r="D11" s="7">
        <f t="shared" ref="D11:D24" si="2">IF(SUM(H11,M11,W11) &lt;&gt; 0,SUM(H11,M11,W11),"")</f>
        <v>2</v>
      </c>
      <c r="E11" s="7">
        <f t="shared" si="0"/>
        <v>4</v>
      </c>
      <c r="F11" s="7" t="str">
        <f t="shared" si="0"/>
        <v/>
      </c>
      <c r="G11" s="5">
        <f t="shared" ref="G11:G24" si="3">IF(SUM(S11,AA11) &lt;&gt; 0,SUM(S11,AA11),"")</f>
        <v>2</v>
      </c>
      <c r="H11" s="8"/>
      <c r="I11" s="7"/>
      <c r="J11" s="10"/>
      <c r="K11" s="78"/>
      <c r="L11" s="39">
        <v>1</v>
      </c>
      <c r="M11" s="8">
        <v>2</v>
      </c>
      <c r="N11" s="9"/>
      <c r="O11" s="7">
        <v>4</v>
      </c>
      <c r="P11" s="10"/>
      <c r="Q11" s="9"/>
      <c r="R11" s="53"/>
      <c r="S11" s="139">
        <v>2</v>
      </c>
      <c r="T11" s="54" t="s">
        <v>13</v>
      </c>
      <c r="U11" s="77"/>
      <c r="V11" s="39"/>
      <c r="W11" s="9"/>
      <c r="X11" s="7"/>
      <c r="Y11" s="7"/>
      <c r="Z11" s="11"/>
      <c r="AA11" s="132"/>
      <c r="AB11" s="12"/>
      <c r="AC11" s="52" t="s">
        <v>82</v>
      </c>
      <c r="AD11" s="243"/>
    </row>
    <row r="12" spans="1:30" s="38" customFormat="1" ht="12.75" x14ac:dyDescent="0.2">
      <c r="A12" s="49" t="s">
        <v>154</v>
      </c>
      <c r="B12" s="15" t="s">
        <v>30</v>
      </c>
      <c r="C12" s="6">
        <f t="shared" si="1"/>
        <v>6</v>
      </c>
      <c r="D12" s="7">
        <f t="shared" si="2"/>
        <v>2</v>
      </c>
      <c r="E12" s="7">
        <f t="shared" si="0"/>
        <v>4</v>
      </c>
      <c r="F12" s="7" t="str">
        <f t="shared" si="0"/>
        <v/>
      </c>
      <c r="G12" s="5" t="str">
        <f t="shared" si="3"/>
        <v/>
      </c>
      <c r="H12" s="8"/>
      <c r="I12" s="7"/>
      <c r="J12" s="10"/>
      <c r="K12" s="78"/>
      <c r="L12" s="39">
        <v>1</v>
      </c>
      <c r="M12" s="8">
        <v>2</v>
      </c>
      <c r="N12" s="9"/>
      <c r="O12" s="7">
        <v>4</v>
      </c>
      <c r="P12" s="10"/>
      <c r="Q12" s="9"/>
      <c r="R12" s="20" t="s">
        <v>12</v>
      </c>
      <c r="S12" s="139"/>
      <c r="T12" s="54"/>
      <c r="U12" s="77"/>
      <c r="V12" s="39"/>
      <c r="W12" s="9"/>
      <c r="X12" s="7"/>
      <c r="Y12" s="7"/>
      <c r="Z12" s="11"/>
      <c r="AA12" s="132"/>
      <c r="AB12" s="12"/>
      <c r="AC12" s="52" t="s">
        <v>82</v>
      </c>
      <c r="AD12" s="243"/>
    </row>
    <row r="13" spans="1:30" s="38" customFormat="1" ht="12.75" x14ac:dyDescent="0.2">
      <c r="A13" s="49" t="s">
        <v>91</v>
      </c>
      <c r="B13" s="15" t="s">
        <v>30</v>
      </c>
      <c r="C13" s="6">
        <f t="shared" si="1"/>
        <v>6</v>
      </c>
      <c r="D13" s="7">
        <f t="shared" si="2"/>
        <v>2</v>
      </c>
      <c r="E13" s="7">
        <f t="shared" si="0"/>
        <v>4</v>
      </c>
      <c r="F13" s="7" t="str">
        <f t="shared" si="0"/>
        <v/>
      </c>
      <c r="G13" s="5" t="str">
        <f t="shared" si="3"/>
        <v/>
      </c>
      <c r="H13" s="8"/>
      <c r="I13" s="7"/>
      <c r="J13" s="10"/>
      <c r="K13" s="80"/>
      <c r="L13" s="39">
        <v>1</v>
      </c>
      <c r="M13" s="8">
        <v>2</v>
      </c>
      <c r="N13" s="9"/>
      <c r="O13" s="7">
        <v>4</v>
      </c>
      <c r="P13" s="10"/>
      <c r="Q13" s="9"/>
      <c r="R13" s="20" t="s">
        <v>12</v>
      </c>
      <c r="S13" s="139"/>
      <c r="T13" s="54"/>
      <c r="U13" s="77"/>
      <c r="V13" s="39"/>
      <c r="W13" s="9"/>
      <c r="X13" s="7"/>
      <c r="Y13" s="7"/>
      <c r="Z13" s="11"/>
      <c r="AA13" s="132"/>
      <c r="AB13" s="12"/>
      <c r="AC13" s="52" t="s">
        <v>50</v>
      </c>
      <c r="AD13" s="243"/>
    </row>
    <row r="14" spans="1:30" s="38" customFormat="1" ht="12.75" x14ac:dyDescent="0.2">
      <c r="A14" s="49" t="s">
        <v>92</v>
      </c>
      <c r="B14" s="5" t="s">
        <v>29</v>
      </c>
      <c r="C14" s="6">
        <f t="shared" si="1"/>
        <v>8</v>
      </c>
      <c r="D14" s="7">
        <f t="shared" si="2"/>
        <v>4</v>
      </c>
      <c r="E14" s="7" t="str">
        <f t="shared" si="0"/>
        <v/>
      </c>
      <c r="F14" s="7">
        <f t="shared" si="0"/>
        <v>4</v>
      </c>
      <c r="G14" s="5" t="str">
        <f t="shared" si="3"/>
        <v/>
      </c>
      <c r="H14" s="8">
        <v>2</v>
      </c>
      <c r="I14" s="7"/>
      <c r="J14" s="10"/>
      <c r="K14" s="80">
        <v>1</v>
      </c>
      <c r="L14" s="39"/>
      <c r="M14" s="8">
        <v>2</v>
      </c>
      <c r="N14" s="9"/>
      <c r="O14" s="7"/>
      <c r="P14" s="10">
        <v>4</v>
      </c>
      <c r="Q14" s="9"/>
      <c r="R14" s="11" t="s">
        <v>12</v>
      </c>
      <c r="S14" s="10"/>
      <c r="T14" s="12"/>
      <c r="U14" s="82"/>
      <c r="V14" s="39"/>
      <c r="W14" s="9"/>
      <c r="X14" s="7"/>
      <c r="Y14" s="7"/>
      <c r="Z14" s="11"/>
      <c r="AA14" s="10"/>
      <c r="AB14" s="12"/>
      <c r="AC14" s="52" t="s">
        <v>61</v>
      </c>
      <c r="AD14" s="243"/>
    </row>
    <row r="15" spans="1:30" s="38" customFormat="1" ht="12.75" x14ac:dyDescent="0.2">
      <c r="A15" s="14" t="s">
        <v>93</v>
      </c>
      <c r="B15" s="5" t="s">
        <v>51</v>
      </c>
      <c r="C15" s="6">
        <f t="shared" si="1"/>
        <v>8</v>
      </c>
      <c r="D15" s="7">
        <f t="shared" si="2"/>
        <v>2</v>
      </c>
      <c r="E15" s="7">
        <f t="shared" si="0"/>
        <v>2</v>
      </c>
      <c r="F15" s="7">
        <f t="shared" si="0"/>
        <v>2</v>
      </c>
      <c r="G15" s="5">
        <f t="shared" si="3"/>
        <v>2</v>
      </c>
      <c r="H15" s="8"/>
      <c r="I15" s="7"/>
      <c r="J15" s="10"/>
      <c r="K15" s="78"/>
      <c r="L15" s="39">
        <v>2</v>
      </c>
      <c r="M15" s="17">
        <v>2</v>
      </c>
      <c r="N15" s="18"/>
      <c r="O15" s="16">
        <v>2</v>
      </c>
      <c r="P15" s="19">
        <v>2</v>
      </c>
      <c r="Q15" s="18"/>
      <c r="R15" s="20"/>
      <c r="S15" s="138">
        <v>2</v>
      </c>
      <c r="T15" s="21" t="s">
        <v>13</v>
      </c>
      <c r="U15" s="77"/>
      <c r="V15" s="39"/>
      <c r="W15" s="18"/>
      <c r="X15" s="16"/>
      <c r="Y15" s="16"/>
      <c r="Z15" s="20"/>
      <c r="AA15" s="138"/>
      <c r="AB15" s="21"/>
      <c r="AC15" s="52" t="s">
        <v>61</v>
      </c>
      <c r="AD15" s="243"/>
    </row>
    <row r="16" spans="1:30" s="38" customFormat="1" ht="25.5" x14ac:dyDescent="0.2">
      <c r="A16" s="14" t="s">
        <v>94</v>
      </c>
      <c r="B16" s="15" t="s">
        <v>30</v>
      </c>
      <c r="C16" s="6">
        <f t="shared" si="1"/>
        <v>4</v>
      </c>
      <c r="D16" s="7" t="str">
        <f t="shared" si="2"/>
        <v/>
      </c>
      <c r="E16" s="7" t="str">
        <f t="shared" si="0"/>
        <v/>
      </c>
      <c r="F16" s="7">
        <f t="shared" si="0"/>
        <v>4</v>
      </c>
      <c r="G16" s="5" t="str">
        <f t="shared" si="3"/>
        <v/>
      </c>
      <c r="H16" s="8"/>
      <c r="I16" s="7"/>
      <c r="J16" s="10"/>
      <c r="K16" s="78"/>
      <c r="L16" s="39" t="s">
        <v>43</v>
      </c>
      <c r="M16" s="17"/>
      <c r="N16" s="18"/>
      <c r="O16" s="16"/>
      <c r="P16" s="19">
        <v>4</v>
      </c>
      <c r="Q16" s="18"/>
      <c r="R16" s="20" t="s">
        <v>152</v>
      </c>
      <c r="S16" s="138"/>
      <c r="T16" s="21"/>
      <c r="U16" s="77"/>
      <c r="V16" s="39"/>
      <c r="W16" s="18"/>
      <c r="X16" s="16"/>
      <c r="Y16" s="16"/>
      <c r="Z16" s="20"/>
      <c r="AA16" s="138"/>
      <c r="AB16" s="21"/>
      <c r="AC16" s="13" t="s">
        <v>19</v>
      </c>
      <c r="AD16" s="243"/>
    </row>
    <row r="17" spans="1:32" s="38" customFormat="1" ht="12.75" x14ac:dyDescent="0.2">
      <c r="A17" s="276" t="s">
        <v>96</v>
      </c>
      <c r="B17" s="15" t="s">
        <v>30</v>
      </c>
      <c r="C17" s="179">
        <f>IF(SUM(D17,E17,F17,G17) &lt;&gt; 0,SUM(D17,E17,F17,G17),"")</f>
        <v>8</v>
      </c>
      <c r="D17" s="16">
        <f>IF(SUM(H17,M17,W17) &lt;&gt; 0,SUM(H17,M17,W17),"")</f>
        <v>4</v>
      </c>
      <c r="E17" s="16" t="str">
        <f>IF(SUM(I17,O17,X17) &lt;&gt; 0,SUM(I17,O17,X17),"")</f>
        <v/>
      </c>
      <c r="F17" s="16">
        <f>IF(SUM(J17,P17,Y17) &lt;&gt; 0,SUM(J17,P17,Y17),"")</f>
        <v>4</v>
      </c>
      <c r="G17" s="15" t="str">
        <f>IF(SUM(S17,AA17) &lt;&gt; 0,SUM(S17,AA17),"")</f>
        <v/>
      </c>
      <c r="H17" s="17"/>
      <c r="I17" s="16"/>
      <c r="J17" s="19"/>
      <c r="K17" s="180"/>
      <c r="L17" s="69"/>
      <c r="M17" s="19">
        <v>2</v>
      </c>
      <c r="N17" s="18" t="s">
        <v>14</v>
      </c>
      <c r="O17" s="16"/>
      <c r="P17" s="19"/>
      <c r="Q17" s="18"/>
      <c r="R17" s="20"/>
      <c r="S17" s="129"/>
      <c r="T17" s="21"/>
      <c r="U17" s="240"/>
      <c r="V17" s="69">
        <v>1</v>
      </c>
      <c r="W17" s="18">
        <v>2</v>
      </c>
      <c r="X17" s="16"/>
      <c r="Y17" s="16">
        <v>4</v>
      </c>
      <c r="Z17" s="20" t="s">
        <v>12</v>
      </c>
      <c r="AA17" s="129"/>
      <c r="AB17" s="23"/>
      <c r="AC17" s="13" t="s">
        <v>42</v>
      </c>
      <c r="AD17" s="243"/>
    </row>
    <row r="18" spans="1:32" s="38" customFormat="1" ht="12.75" x14ac:dyDescent="0.2">
      <c r="A18" s="275" t="s">
        <v>95</v>
      </c>
      <c r="B18" s="5" t="s">
        <v>29</v>
      </c>
      <c r="C18" s="6">
        <f>IF(SUM(D18,E18,F18,G18) &lt;&gt; 0,SUM(D18,E18,F18,G18),"")</f>
        <v>8</v>
      </c>
      <c r="D18" s="7">
        <f>IF(SUM(H18,M18,W18) &lt;&gt; 0,SUM(H18,M18,W18),"")</f>
        <v>4</v>
      </c>
      <c r="E18" s="7">
        <f>IF(SUM(I18,O18,X18) &lt;&gt; 0,SUM(I18,O18,X18),"")</f>
        <v>4</v>
      </c>
      <c r="F18" s="7" t="str">
        <f>IF(SUM(J18,P18,Y18) &lt;&gt; 0,SUM(J18,P18,Y18),"")</f>
        <v/>
      </c>
      <c r="G18" s="5" t="str">
        <f>IF(SUM(S18,AA18) &lt;&gt; 0,SUM(S18,AA18),"")</f>
        <v/>
      </c>
      <c r="H18" s="8"/>
      <c r="I18" s="7"/>
      <c r="J18" s="10"/>
      <c r="K18" s="78"/>
      <c r="L18" s="39"/>
      <c r="M18" s="19">
        <v>2</v>
      </c>
      <c r="N18" s="18" t="s">
        <v>14</v>
      </c>
      <c r="O18" s="16"/>
      <c r="P18" s="19"/>
      <c r="Q18" s="18"/>
      <c r="R18" s="20"/>
      <c r="S18" s="129"/>
      <c r="T18" s="21"/>
      <c r="U18" s="81">
        <v>1</v>
      </c>
      <c r="V18" s="39"/>
      <c r="W18" s="18">
        <v>2</v>
      </c>
      <c r="X18" s="16">
        <v>4</v>
      </c>
      <c r="Y18" s="16"/>
      <c r="Z18" s="20" t="s">
        <v>33</v>
      </c>
      <c r="AA18" s="138"/>
      <c r="AB18" s="23"/>
      <c r="AC18" s="13" t="s">
        <v>42</v>
      </c>
      <c r="AD18" s="243"/>
    </row>
    <row r="19" spans="1:32" s="38" customFormat="1" ht="12.75" x14ac:dyDescent="0.2">
      <c r="A19" s="276" t="s">
        <v>156</v>
      </c>
      <c r="B19" s="15" t="s">
        <v>30</v>
      </c>
      <c r="C19" s="6">
        <f t="shared" si="1"/>
        <v>8</v>
      </c>
      <c r="D19" s="7">
        <f t="shared" si="2"/>
        <v>4</v>
      </c>
      <c r="E19" s="7" t="str">
        <f t="shared" si="0"/>
        <v/>
      </c>
      <c r="F19" s="7">
        <f t="shared" si="0"/>
        <v>4</v>
      </c>
      <c r="G19" s="5" t="str">
        <f t="shared" si="3"/>
        <v/>
      </c>
      <c r="H19" s="8"/>
      <c r="I19" s="7"/>
      <c r="J19" s="10"/>
      <c r="K19" s="78"/>
      <c r="L19" s="39"/>
      <c r="M19" s="17">
        <v>2</v>
      </c>
      <c r="N19" s="18" t="s">
        <v>14</v>
      </c>
      <c r="O19" s="16"/>
      <c r="P19" s="19"/>
      <c r="Q19" s="18"/>
      <c r="R19" s="20"/>
      <c r="S19" s="138"/>
      <c r="T19" s="21"/>
      <c r="U19" s="81">
        <v>1</v>
      </c>
      <c r="V19" s="39"/>
      <c r="W19" s="18">
        <v>2</v>
      </c>
      <c r="X19" s="16"/>
      <c r="Y19" s="16">
        <v>4</v>
      </c>
      <c r="Z19" s="22" t="s">
        <v>12</v>
      </c>
      <c r="AA19" s="133"/>
      <c r="AB19" s="23"/>
      <c r="AC19" s="13" t="s">
        <v>42</v>
      </c>
      <c r="AD19" s="243"/>
    </row>
    <row r="20" spans="1:32" s="38" customFormat="1" ht="12.75" x14ac:dyDescent="0.2">
      <c r="A20" s="276" t="s">
        <v>159</v>
      </c>
      <c r="B20" s="15"/>
      <c r="C20" s="179">
        <f t="shared" si="1"/>
        <v>2</v>
      </c>
      <c r="D20" s="16">
        <f t="shared" si="2"/>
        <v>2</v>
      </c>
      <c r="E20" s="16" t="str">
        <f t="shared" si="0"/>
        <v/>
      </c>
      <c r="F20" s="16" t="str">
        <f t="shared" si="0"/>
        <v/>
      </c>
      <c r="G20" s="15" t="str">
        <f t="shared" si="3"/>
        <v/>
      </c>
      <c r="H20" s="17"/>
      <c r="I20" s="16"/>
      <c r="J20" s="19"/>
      <c r="K20" s="180"/>
      <c r="L20" s="69"/>
      <c r="M20" s="181"/>
      <c r="N20" s="18"/>
      <c r="O20" s="16"/>
      <c r="P20" s="19"/>
      <c r="Q20" s="18"/>
      <c r="R20" s="20"/>
      <c r="S20" s="129"/>
      <c r="T20" s="21"/>
      <c r="U20" s="240"/>
      <c r="V20" s="69"/>
      <c r="W20" s="18">
        <v>2</v>
      </c>
      <c r="X20" s="16"/>
      <c r="Y20" s="16"/>
      <c r="Z20" s="20"/>
      <c r="AA20" s="129"/>
      <c r="AB20" s="23"/>
      <c r="AC20" s="13" t="s">
        <v>42</v>
      </c>
      <c r="AD20" s="243"/>
    </row>
    <row r="21" spans="1:32" s="38" customFormat="1" ht="25.5" x14ac:dyDescent="0.2">
      <c r="A21" s="276" t="s">
        <v>87</v>
      </c>
      <c r="B21" s="5"/>
      <c r="C21" s="179">
        <f>IF(SUM(D21,E21,F21,G21) &lt;&gt; 0,SUM(D21,E21,F21,G21),"")</f>
        <v>2</v>
      </c>
      <c r="D21" s="16">
        <f>IF(SUM(H21,M21,W21) &lt;&gt; 0,SUM(H21,M21,W21),"")</f>
        <v>2</v>
      </c>
      <c r="E21" s="16" t="str">
        <f>IF(SUM(I21,O21,X21) &lt;&gt; 0,SUM(I21,O21,X21),"")</f>
        <v/>
      </c>
      <c r="F21" s="16" t="str">
        <f>IF(SUM(J21,P21,Y21) &lt;&gt; 0,SUM(J21,P21,Y21),"")</f>
        <v/>
      </c>
      <c r="G21" s="15" t="str">
        <f>IF(SUM(S21,AA21) &lt;&gt; 0,SUM(S21,AA21),"")</f>
        <v/>
      </c>
      <c r="H21" s="17"/>
      <c r="I21" s="16"/>
      <c r="J21" s="19"/>
      <c r="K21" s="180"/>
      <c r="L21" s="69"/>
      <c r="M21" s="181"/>
      <c r="N21" s="18"/>
      <c r="O21" s="16"/>
      <c r="P21" s="19"/>
      <c r="Q21" s="18"/>
      <c r="R21" s="20"/>
      <c r="S21" s="129"/>
      <c r="T21" s="21"/>
      <c r="U21" s="240"/>
      <c r="V21" s="69"/>
      <c r="W21" s="18">
        <v>2</v>
      </c>
      <c r="X21" s="16"/>
      <c r="Y21" s="16"/>
      <c r="Z21" s="20"/>
      <c r="AA21" s="129"/>
      <c r="AB21" s="23"/>
      <c r="AC21" s="13" t="s">
        <v>122</v>
      </c>
      <c r="AD21" s="243"/>
    </row>
    <row r="22" spans="1:32" s="38" customFormat="1" ht="12.75" x14ac:dyDescent="0.2">
      <c r="A22" s="276" t="s">
        <v>157</v>
      </c>
      <c r="B22" s="5" t="s">
        <v>160</v>
      </c>
      <c r="C22" s="179">
        <f t="shared" si="1"/>
        <v>10</v>
      </c>
      <c r="D22" s="16">
        <f t="shared" si="2"/>
        <v>4</v>
      </c>
      <c r="E22" s="16">
        <f t="shared" si="0"/>
        <v>4</v>
      </c>
      <c r="F22" s="16" t="str">
        <f t="shared" si="0"/>
        <v/>
      </c>
      <c r="G22" s="15">
        <f t="shared" si="3"/>
        <v>2</v>
      </c>
      <c r="H22" s="17"/>
      <c r="I22" s="16"/>
      <c r="J22" s="19"/>
      <c r="K22" s="180"/>
      <c r="L22" s="69"/>
      <c r="M22" s="19">
        <v>2</v>
      </c>
      <c r="N22" s="18" t="s">
        <v>14</v>
      </c>
      <c r="O22" s="16"/>
      <c r="P22" s="19"/>
      <c r="Q22" s="18"/>
      <c r="R22" s="20"/>
      <c r="S22" s="129"/>
      <c r="T22" s="21"/>
      <c r="U22" s="241"/>
      <c r="V22" s="69" t="s">
        <v>43</v>
      </c>
      <c r="W22" s="18">
        <v>2</v>
      </c>
      <c r="X22" s="16">
        <v>4</v>
      </c>
      <c r="Y22" s="16"/>
      <c r="Z22" s="20" t="s">
        <v>43</v>
      </c>
      <c r="AA22" s="138">
        <v>2</v>
      </c>
      <c r="AB22" s="23" t="s">
        <v>13</v>
      </c>
      <c r="AC22" s="13" t="s">
        <v>42</v>
      </c>
      <c r="AD22" s="243"/>
    </row>
    <row r="23" spans="1:32" s="38" customFormat="1" ht="12.75" x14ac:dyDescent="0.2">
      <c r="A23" s="276" t="s">
        <v>161</v>
      </c>
      <c r="B23" s="257"/>
      <c r="C23" s="179">
        <f t="shared" ref="C23" si="4">IF(SUM(D23,E23,F23,G23) &lt;&gt; 0,SUM(D23,E23,F23,G23),"")</f>
        <v>2</v>
      </c>
      <c r="D23" s="16">
        <f t="shared" ref="D23" si="5">IF(SUM(H23,M23,W23) &lt;&gt; 0,SUM(H23,M23,W23),"")</f>
        <v>2</v>
      </c>
      <c r="E23" s="16" t="str">
        <f t="shared" ref="E23" si="6">IF(SUM(I23,O23,X23) &lt;&gt; 0,SUM(I23,O23,X23),"")</f>
        <v/>
      </c>
      <c r="F23" s="16" t="str">
        <f t="shared" ref="F23" si="7">IF(SUM(J23,P23,Y23) &lt;&gt; 0,SUM(J23,P23,Y23),"")</f>
        <v/>
      </c>
      <c r="G23" s="15" t="str">
        <f t="shared" ref="G23" si="8">IF(SUM(S23,AA23) &lt;&gt; 0,SUM(S23,AA23),"")</f>
        <v/>
      </c>
      <c r="H23" s="17"/>
      <c r="I23" s="16"/>
      <c r="J23" s="19"/>
      <c r="K23" s="180"/>
      <c r="L23" s="69"/>
      <c r="M23" s="181"/>
      <c r="N23" s="18"/>
      <c r="O23" s="16"/>
      <c r="P23" s="19"/>
      <c r="Q23" s="18"/>
      <c r="R23" s="20"/>
      <c r="S23" s="129"/>
      <c r="T23" s="21"/>
      <c r="U23" s="241"/>
      <c r="V23" s="69"/>
      <c r="W23" s="64">
        <v>2</v>
      </c>
      <c r="X23" s="65"/>
      <c r="Y23" s="65"/>
      <c r="Z23" s="245"/>
      <c r="AA23" s="246"/>
      <c r="AB23" s="67"/>
      <c r="AC23" s="68"/>
      <c r="AD23" s="243"/>
    </row>
    <row r="24" spans="1:32" s="38" customFormat="1" ht="26.25" thickBot="1" x14ac:dyDescent="0.25">
      <c r="A24" s="40" t="s">
        <v>104</v>
      </c>
      <c r="B24" s="247" t="s">
        <v>105</v>
      </c>
      <c r="C24" s="73" t="str">
        <f t="shared" si="1"/>
        <v/>
      </c>
      <c r="D24" s="74" t="str">
        <f t="shared" si="2"/>
        <v/>
      </c>
      <c r="E24" s="74" t="str">
        <f t="shared" ref="E24:F24" si="9">IF(SUM(I24,O24,X24) &lt;&gt; 0,SUM(I24,O24,X24),"")</f>
        <v/>
      </c>
      <c r="F24" s="74" t="str">
        <f t="shared" si="9"/>
        <v/>
      </c>
      <c r="G24" s="142" t="str">
        <f t="shared" si="3"/>
        <v/>
      </c>
      <c r="H24" s="248"/>
      <c r="I24" s="74"/>
      <c r="J24" s="249"/>
      <c r="K24" s="250"/>
      <c r="L24" s="251"/>
      <c r="M24" s="248"/>
      <c r="N24" s="252"/>
      <c r="O24" s="74"/>
      <c r="P24" s="249"/>
      <c r="Q24" s="252"/>
      <c r="R24" s="253"/>
      <c r="S24" s="254"/>
      <c r="T24" s="255"/>
      <c r="U24" s="256"/>
      <c r="V24" s="251"/>
      <c r="W24" s="46"/>
      <c r="X24" s="42"/>
      <c r="Y24" s="42"/>
      <c r="Z24" s="75" t="s">
        <v>33</v>
      </c>
      <c r="AA24" s="136"/>
      <c r="AB24" s="50"/>
      <c r="AC24" s="24" t="s">
        <v>42</v>
      </c>
      <c r="AD24" s="243"/>
    </row>
    <row r="25" spans="1:32" s="170" customFormat="1" ht="12.75" x14ac:dyDescent="0.2">
      <c r="A25" s="243"/>
      <c r="B25" s="243"/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</row>
    <row r="26" spans="1:32" s="170" customFormat="1" ht="12.75" x14ac:dyDescent="0.2">
      <c r="A26" s="244" t="s">
        <v>25</v>
      </c>
      <c r="B26" s="243"/>
      <c r="C26" s="243"/>
      <c r="D26" s="243"/>
      <c r="E26" s="26" t="s">
        <v>57</v>
      </c>
      <c r="F26" s="26"/>
      <c r="G26" s="26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4" t="s">
        <v>58</v>
      </c>
      <c r="S26" s="244"/>
      <c r="T26" s="244"/>
      <c r="U26" s="244"/>
      <c r="V26" s="244"/>
      <c r="W26" s="244"/>
      <c r="X26" s="243"/>
      <c r="Y26" s="243"/>
      <c r="Z26" s="243" t="s">
        <v>59</v>
      </c>
      <c r="AA26" s="243"/>
      <c r="AB26" s="243"/>
      <c r="AC26" s="243"/>
      <c r="AD26" s="243"/>
      <c r="AE26" s="243"/>
      <c r="AF26" s="2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ageMargins left="0.7" right="0.7" top="0.75" bottom="0.75" header="0.3" footer="0.3"/>
  <pageSetup paperSize="9" scale="73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4"/>
  <sheetViews>
    <sheetView topLeftCell="A4" zoomScale="120" zoomScaleNormal="120" workbookViewId="0">
      <selection activeCell="A9" sqref="A9:XFD22"/>
    </sheetView>
  </sheetViews>
  <sheetFormatPr defaultRowHeight="12" x14ac:dyDescent="0.2"/>
  <cols>
    <col min="1" max="1" width="46.5703125" style="1" customWidth="1"/>
    <col min="2" max="2" width="8.140625" style="1" customWidth="1"/>
    <col min="3" max="3" width="4.5703125" style="1" customWidth="1"/>
    <col min="4" max="4" width="5" style="1" customWidth="1"/>
    <col min="5" max="5" width="4.5703125" style="1" customWidth="1"/>
    <col min="6" max="7" width="5.42578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214"/>
      <c r="B1" s="214"/>
      <c r="C1" s="214"/>
      <c r="D1" s="25"/>
      <c r="E1" s="25"/>
      <c r="F1" s="25"/>
      <c r="G1" s="25"/>
      <c r="H1" s="214" t="s">
        <v>24</v>
      </c>
      <c r="I1" s="214"/>
      <c r="J1" s="25"/>
      <c r="K1" s="25"/>
      <c r="L1" s="25"/>
      <c r="M1" s="25"/>
      <c r="N1" s="25"/>
      <c r="O1" s="25"/>
      <c r="P1" s="25"/>
      <c r="Q1" s="25"/>
      <c r="R1" s="25"/>
      <c r="S1" s="25"/>
      <c r="T1" s="214"/>
      <c r="U1" s="214"/>
      <c r="V1" s="214"/>
      <c r="W1" s="214"/>
      <c r="X1" s="279" t="s">
        <v>9</v>
      </c>
      <c r="Y1" s="279"/>
      <c r="Z1" s="279"/>
      <c r="AA1" s="279"/>
      <c r="AB1" s="279"/>
      <c r="AC1" s="214"/>
      <c r="AD1" s="214"/>
    </row>
    <row r="2" spans="1:30" s="38" customFormat="1" ht="12.75" x14ac:dyDescent="0.2">
      <c r="A2" s="214"/>
      <c r="B2" s="26"/>
      <c r="C2" s="26"/>
      <c r="D2" s="26"/>
      <c r="E2" s="26"/>
      <c r="F2" s="26"/>
      <c r="G2" s="26"/>
      <c r="H2" s="214" t="s">
        <v>20</v>
      </c>
      <c r="I2" s="21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14"/>
      <c r="Y2" s="26"/>
      <c r="Z2" s="214" t="s">
        <v>21</v>
      </c>
      <c r="AA2" s="214"/>
      <c r="AB2" s="26"/>
      <c r="AC2" s="26"/>
      <c r="AD2" s="26"/>
    </row>
    <row r="3" spans="1:30" s="38" customFormat="1" ht="12.75" x14ac:dyDescent="0.2">
      <c r="A3" s="214"/>
      <c r="B3" s="214"/>
      <c r="C3" s="214"/>
      <c r="D3" s="214"/>
      <c r="E3" s="214"/>
      <c r="F3" s="26" t="s">
        <v>8</v>
      </c>
      <c r="G3" s="26"/>
      <c r="H3" s="26"/>
      <c r="I3" s="26"/>
      <c r="J3" s="26"/>
      <c r="K3" s="26"/>
      <c r="L3" s="26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6"/>
    </row>
    <row r="4" spans="1:30" s="170" customFormat="1" ht="12.75" x14ac:dyDescent="0.2">
      <c r="A4" s="292" t="s">
        <v>26</v>
      </c>
      <c r="B4" s="292"/>
      <c r="C4" s="26"/>
      <c r="D4" s="51" t="s">
        <v>66</v>
      </c>
      <c r="E4" s="51"/>
      <c r="F4" s="3"/>
      <c r="G4" s="3"/>
      <c r="H4" s="28" t="s">
        <v>68</v>
      </c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5" t="s">
        <v>62</v>
      </c>
      <c r="AC4" s="25"/>
      <c r="AD4" s="25"/>
    </row>
    <row r="5" spans="1:30" s="170" customFormat="1" ht="12.75" x14ac:dyDescent="0.2">
      <c r="A5" s="214"/>
      <c r="B5" s="214"/>
      <c r="C5" s="214"/>
      <c r="D5" s="51" t="s">
        <v>67</v>
      </c>
      <c r="E5" s="26"/>
      <c r="F5" s="26"/>
      <c r="G5" s="26"/>
      <c r="H5" s="28" t="s">
        <v>69</v>
      </c>
      <c r="I5" s="26"/>
      <c r="J5" s="26"/>
      <c r="K5" s="26"/>
      <c r="L5" s="26"/>
      <c r="M5" s="26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</row>
    <row r="6" spans="1:30" s="170" customFormat="1" ht="13.5" thickBot="1" x14ac:dyDescent="0.25">
      <c r="A6" s="214"/>
      <c r="B6" s="214"/>
      <c r="C6" s="214"/>
      <c r="D6" s="214"/>
      <c r="E6" s="214"/>
      <c r="F6" s="214"/>
      <c r="G6" s="214"/>
      <c r="H6" s="214" t="s">
        <v>120</v>
      </c>
      <c r="I6" s="214"/>
      <c r="J6" s="214"/>
      <c r="K6" s="214"/>
      <c r="L6" s="214"/>
      <c r="M6" s="91" t="s">
        <v>56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"/>
      <c r="Z6" s="2"/>
      <c r="AA6" s="2"/>
      <c r="AB6" s="2" t="s">
        <v>153</v>
      </c>
      <c r="AC6" s="26"/>
      <c r="AD6" s="26"/>
    </row>
    <row r="7" spans="1:30" s="170" customFormat="1" ht="49.5" customHeight="1" thickBot="1" x14ac:dyDescent="0.25">
      <c r="A7" s="285" t="s">
        <v>6</v>
      </c>
      <c r="B7" s="287" t="s">
        <v>28</v>
      </c>
      <c r="C7" s="289" t="s">
        <v>16</v>
      </c>
      <c r="D7" s="290"/>
      <c r="E7" s="290"/>
      <c r="F7" s="290"/>
      <c r="G7" s="291"/>
      <c r="H7" s="289" t="s">
        <v>7</v>
      </c>
      <c r="I7" s="290"/>
      <c r="J7" s="291"/>
      <c r="K7" s="289" t="s">
        <v>22</v>
      </c>
      <c r="L7" s="290"/>
      <c r="M7" s="290"/>
      <c r="N7" s="290"/>
      <c r="O7" s="290"/>
      <c r="P7" s="290"/>
      <c r="Q7" s="290"/>
      <c r="R7" s="290"/>
      <c r="S7" s="290"/>
      <c r="T7" s="291"/>
      <c r="U7" s="289" t="s">
        <v>23</v>
      </c>
      <c r="V7" s="290"/>
      <c r="W7" s="290"/>
      <c r="X7" s="290"/>
      <c r="Y7" s="290"/>
      <c r="Z7" s="290"/>
      <c r="AA7" s="290"/>
      <c r="AB7" s="291"/>
      <c r="AC7" s="285" t="s">
        <v>17</v>
      </c>
      <c r="AD7" s="214"/>
    </row>
    <row r="8" spans="1:30" s="170" customFormat="1" ht="77.25" thickBot="1" x14ac:dyDescent="0.25">
      <c r="A8" s="286"/>
      <c r="B8" s="288"/>
      <c r="C8" s="29" t="s">
        <v>0</v>
      </c>
      <c r="D8" s="30" t="s">
        <v>1</v>
      </c>
      <c r="E8" s="30" t="s">
        <v>2</v>
      </c>
      <c r="F8" s="137" t="s">
        <v>3</v>
      </c>
      <c r="G8" s="123" t="s">
        <v>63</v>
      </c>
      <c r="H8" s="32" t="s">
        <v>1</v>
      </c>
      <c r="I8" s="30" t="s">
        <v>2</v>
      </c>
      <c r="J8" s="31" t="s">
        <v>3</v>
      </c>
      <c r="K8" s="79" t="s">
        <v>52</v>
      </c>
      <c r="L8" s="79" t="s">
        <v>53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23" t="s">
        <v>63</v>
      </c>
      <c r="T8" s="31" t="s">
        <v>5</v>
      </c>
      <c r="U8" s="79" t="s">
        <v>52</v>
      </c>
      <c r="V8" s="79" t="s">
        <v>53</v>
      </c>
      <c r="W8" s="34" t="s">
        <v>1</v>
      </c>
      <c r="X8" s="30" t="s">
        <v>2</v>
      </c>
      <c r="Y8" s="30" t="s">
        <v>3</v>
      </c>
      <c r="Z8" s="30" t="s">
        <v>4</v>
      </c>
      <c r="AA8" s="123" t="s">
        <v>63</v>
      </c>
      <c r="AB8" s="31" t="s">
        <v>5</v>
      </c>
      <c r="AC8" s="286"/>
      <c r="AD8" s="214"/>
    </row>
    <row r="9" spans="1:30" s="38" customFormat="1" ht="25.5" x14ac:dyDescent="0.2">
      <c r="A9" s="49" t="s">
        <v>112</v>
      </c>
      <c r="B9" s="15" t="s">
        <v>29</v>
      </c>
      <c r="C9" s="6">
        <f>IF(SUM(D9,E9,F9,G9) &lt;&gt; 0,SUM(D9,E9,F9,G9),"")</f>
        <v>6</v>
      </c>
      <c r="D9" s="7">
        <f>IF(SUM(H9,M9,W9) &lt;&gt; 0,SUM(H9,M9,W9),"")</f>
        <v>2</v>
      </c>
      <c r="E9" s="7">
        <f>IF(SUM(I9,O9,X9) &lt;&gt; 0,SUM(I9,O9,X9),"")</f>
        <v>4</v>
      </c>
      <c r="F9" s="7" t="str">
        <f>IF(SUM(J9,P9,Y9) &lt;&gt; 0,SUM(J9,P9,Y9),"")</f>
        <v/>
      </c>
      <c r="G9" s="5" t="str">
        <f>IF(SUM(S9,AA9) &lt;&gt; 0,SUM(S9,AA9),"")</f>
        <v/>
      </c>
      <c r="H9" s="8"/>
      <c r="I9" s="7"/>
      <c r="J9" s="10"/>
      <c r="K9" s="80">
        <v>1</v>
      </c>
      <c r="L9" s="39"/>
      <c r="M9" s="8">
        <v>2</v>
      </c>
      <c r="N9" s="9"/>
      <c r="O9" s="7">
        <v>4</v>
      </c>
      <c r="P9" s="10"/>
      <c r="Q9" s="9"/>
      <c r="R9" s="53" t="s">
        <v>33</v>
      </c>
      <c r="S9" s="128"/>
      <c r="T9" s="54"/>
      <c r="U9" s="77"/>
      <c r="V9" s="39"/>
      <c r="W9" s="9"/>
      <c r="X9" s="7"/>
      <c r="Y9" s="7"/>
      <c r="Z9" s="11"/>
      <c r="AA9" s="10"/>
      <c r="AB9" s="12"/>
      <c r="AC9" s="52" t="s">
        <v>122</v>
      </c>
      <c r="AD9" s="4"/>
    </row>
    <row r="10" spans="1:30" s="38" customFormat="1" ht="12.75" x14ac:dyDescent="0.2">
      <c r="A10" s="14" t="s">
        <v>123</v>
      </c>
      <c r="B10" s="5" t="s">
        <v>29</v>
      </c>
      <c r="C10" s="6">
        <f t="shared" ref="C10:C12" si="0">IF(SUM(D10,E10,F10,G10) &lt;&gt; 0,SUM(D10,E10,F10,G10),"")</f>
        <v>8</v>
      </c>
      <c r="D10" s="7">
        <f t="shared" ref="D10:D12" si="1">IF(SUM(H10,M10,W10) &lt;&gt; 0,SUM(H10,M10,W10),"")</f>
        <v>4</v>
      </c>
      <c r="E10" s="7" t="str">
        <f t="shared" ref="E10:E12" si="2">IF(SUM(I10,O10,X10) &lt;&gt; 0,SUM(I10,O10,X10),"")</f>
        <v/>
      </c>
      <c r="F10" s="7">
        <f t="shared" ref="F10:F12" si="3">IF(SUM(J10,P10,Y10) &lt;&gt; 0,SUM(J10,P10,Y10),"")</f>
        <v>4</v>
      </c>
      <c r="G10" s="5" t="str">
        <f t="shared" ref="G10:G12" si="4">IF(SUM(S10,AA10) &lt;&gt; 0,SUM(S10,AA10),"")</f>
        <v/>
      </c>
      <c r="H10" s="8"/>
      <c r="I10" s="7"/>
      <c r="J10" s="10"/>
      <c r="K10" s="80"/>
      <c r="L10" s="39"/>
      <c r="M10" s="17">
        <v>2</v>
      </c>
      <c r="N10" s="18" t="s">
        <v>14</v>
      </c>
      <c r="O10" s="16"/>
      <c r="P10" s="19"/>
      <c r="Q10" s="18"/>
      <c r="R10" s="20"/>
      <c r="S10" s="138"/>
      <c r="T10" s="21"/>
      <c r="U10" s="81">
        <v>1</v>
      </c>
      <c r="V10" s="39"/>
      <c r="W10" s="18">
        <v>2</v>
      </c>
      <c r="X10" s="16"/>
      <c r="Y10" s="16">
        <v>4</v>
      </c>
      <c r="Z10" s="53" t="s">
        <v>33</v>
      </c>
      <c r="AA10" s="139"/>
      <c r="AB10" s="23"/>
      <c r="AC10" s="13" t="s">
        <v>124</v>
      </c>
      <c r="AD10" s="4"/>
    </row>
    <row r="11" spans="1:30" s="38" customFormat="1" ht="12.75" x14ac:dyDescent="0.2">
      <c r="A11" s="49" t="s">
        <v>125</v>
      </c>
      <c r="B11" s="15" t="s">
        <v>31</v>
      </c>
      <c r="C11" s="6">
        <f t="shared" si="0"/>
        <v>4</v>
      </c>
      <c r="D11" s="7" t="str">
        <f t="shared" si="1"/>
        <v/>
      </c>
      <c r="E11" s="7">
        <f t="shared" si="2"/>
        <v>4</v>
      </c>
      <c r="F11" s="7" t="str">
        <f t="shared" si="3"/>
        <v/>
      </c>
      <c r="G11" s="5" t="str">
        <f t="shared" si="4"/>
        <v/>
      </c>
      <c r="H11" s="8"/>
      <c r="I11" s="7"/>
      <c r="J11" s="10"/>
      <c r="K11" s="80"/>
      <c r="L11" s="39">
        <v>1</v>
      </c>
      <c r="M11" s="8"/>
      <c r="N11" s="9"/>
      <c r="O11" s="7">
        <v>4</v>
      </c>
      <c r="P11" s="10"/>
      <c r="Q11" s="9"/>
      <c r="R11" s="53" t="s">
        <v>12</v>
      </c>
      <c r="S11" s="139"/>
      <c r="T11" s="12"/>
      <c r="U11" s="88"/>
      <c r="V11" s="39"/>
      <c r="W11" s="9"/>
      <c r="X11" s="7"/>
      <c r="Y11" s="7"/>
      <c r="Z11" s="11"/>
      <c r="AA11" s="10"/>
      <c r="AB11" s="12"/>
      <c r="AC11" s="13" t="s">
        <v>42</v>
      </c>
      <c r="AD11" s="4"/>
    </row>
    <row r="12" spans="1:30" s="38" customFormat="1" ht="25.5" x14ac:dyDescent="0.2">
      <c r="A12" s="49" t="s">
        <v>126</v>
      </c>
      <c r="B12" s="15"/>
      <c r="C12" s="6">
        <f t="shared" si="0"/>
        <v>2</v>
      </c>
      <c r="D12" s="7">
        <f t="shared" si="1"/>
        <v>2</v>
      </c>
      <c r="E12" s="7" t="str">
        <f t="shared" si="2"/>
        <v/>
      </c>
      <c r="F12" s="7" t="str">
        <f t="shared" si="3"/>
        <v/>
      </c>
      <c r="G12" s="5" t="str">
        <f t="shared" si="4"/>
        <v/>
      </c>
      <c r="H12" s="8"/>
      <c r="I12" s="7"/>
      <c r="J12" s="10"/>
      <c r="K12" s="80"/>
      <c r="L12" s="39"/>
      <c r="M12" s="17"/>
      <c r="N12" s="18"/>
      <c r="O12" s="16"/>
      <c r="P12" s="19"/>
      <c r="Q12" s="18"/>
      <c r="R12" s="20"/>
      <c r="S12" s="138"/>
      <c r="T12" s="21"/>
      <c r="U12" s="81"/>
      <c r="V12" s="39"/>
      <c r="W12" s="18">
        <v>2</v>
      </c>
      <c r="X12" s="16"/>
      <c r="Y12" s="16"/>
      <c r="Z12" s="22"/>
      <c r="AA12" s="19"/>
      <c r="AB12" s="23"/>
      <c r="AC12" s="13" t="s">
        <v>61</v>
      </c>
      <c r="AD12" s="4"/>
    </row>
    <row r="13" spans="1:30" s="38" customFormat="1" ht="12.75" x14ac:dyDescent="0.2">
      <c r="A13" s="49" t="s">
        <v>127</v>
      </c>
      <c r="B13" s="15" t="s">
        <v>128</v>
      </c>
      <c r="C13" s="6">
        <f t="shared" ref="C13:C15" si="5">IF(SUM(D13,E13,F13,G13) &lt;&gt; 0,SUM(D13,E13,F13,G13),"")</f>
        <v>14</v>
      </c>
      <c r="D13" s="7">
        <f t="shared" ref="D13:D16" si="6">IF(SUM(H13,M13,W13) &lt;&gt; 0,SUM(H13,M13,W13),"")</f>
        <v>2</v>
      </c>
      <c r="E13" s="7">
        <f t="shared" ref="E13:E16" si="7">IF(SUM(I13,O13,X13) &lt;&gt; 0,SUM(I13,O13,X13),"")</f>
        <v>4</v>
      </c>
      <c r="F13" s="7">
        <f t="shared" ref="F13:F16" si="8">IF(SUM(J13,P13,Y13) &lt;&gt; 0,SUM(J13,P13,Y13),"")</f>
        <v>6</v>
      </c>
      <c r="G13" s="5">
        <f t="shared" ref="G13:G16" si="9">IF(SUM(S13,AA13) &lt;&gt; 0,SUM(S13,AA13),"")</f>
        <v>2</v>
      </c>
      <c r="H13" s="8"/>
      <c r="I13" s="7"/>
      <c r="J13" s="10"/>
      <c r="K13" s="80">
        <v>1</v>
      </c>
      <c r="L13" s="39"/>
      <c r="M13" s="17">
        <v>2</v>
      </c>
      <c r="N13" s="18"/>
      <c r="O13" s="16">
        <v>2</v>
      </c>
      <c r="P13" s="19">
        <v>2</v>
      </c>
      <c r="Q13" s="18"/>
      <c r="R13" s="20" t="s">
        <v>12</v>
      </c>
      <c r="S13" s="138"/>
      <c r="T13" s="21"/>
      <c r="U13" s="81"/>
      <c r="V13" s="39" t="s">
        <v>129</v>
      </c>
      <c r="W13" s="18"/>
      <c r="X13" s="16">
        <v>2</v>
      </c>
      <c r="Y13" s="16">
        <v>4</v>
      </c>
      <c r="Z13" s="11" t="s">
        <v>129</v>
      </c>
      <c r="AA13" s="10">
        <v>2</v>
      </c>
      <c r="AB13" s="23" t="s">
        <v>13</v>
      </c>
      <c r="AC13" s="13" t="s">
        <v>61</v>
      </c>
      <c r="AD13" s="214"/>
    </row>
    <row r="14" spans="1:30" s="38" customFormat="1" ht="12.75" x14ac:dyDescent="0.2">
      <c r="A14" s="49" t="s">
        <v>130</v>
      </c>
      <c r="B14" s="5" t="s">
        <v>29</v>
      </c>
      <c r="C14" s="6">
        <f t="shared" si="5"/>
        <v>8</v>
      </c>
      <c r="D14" s="7">
        <f t="shared" si="6"/>
        <v>2</v>
      </c>
      <c r="E14" s="7" t="str">
        <f t="shared" si="7"/>
        <v/>
      </c>
      <c r="F14" s="7">
        <f t="shared" si="8"/>
        <v>4</v>
      </c>
      <c r="G14" s="5">
        <f t="shared" si="9"/>
        <v>2</v>
      </c>
      <c r="H14" s="8"/>
      <c r="I14" s="7"/>
      <c r="J14" s="10"/>
      <c r="K14" s="80"/>
      <c r="L14" s="39">
        <v>1</v>
      </c>
      <c r="M14" s="17">
        <v>2</v>
      </c>
      <c r="N14" s="18"/>
      <c r="O14" s="16"/>
      <c r="P14" s="19">
        <v>4</v>
      </c>
      <c r="Q14" s="18"/>
      <c r="R14" s="20"/>
      <c r="S14" s="138">
        <v>2</v>
      </c>
      <c r="T14" s="21" t="s">
        <v>13</v>
      </c>
      <c r="U14" s="81"/>
      <c r="V14" s="39"/>
      <c r="W14" s="18"/>
      <c r="X14" s="16"/>
      <c r="Y14" s="16"/>
      <c r="Z14" s="11"/>
      <c r="AA14" s="10"/>
      <c r="AB14" s="23"/>
      <c r="AC14" s="13" t="s">
        <v>61</v>
      </c>
      <c r="AD14" s="214"/>
    </row>
    <row r="15" spans="1:30" s="38" customFormat="1" ht="25.5" x14ac:dyDescent="0.2">
      <c r="A15" s="49" t="s">
        <v>131</v>
      </c>
      <c r="B15" s="5" t="s">
        <v>30</v>
      </c>
      <c r="C15" s="6">
        <f t="shared" si="5"/>
        <v>6</v>
      </c>
      <c r="D15" s="7">
        <f t="shared" si="6"/>
        <v>2</v>
      </c>
      <c r="E15" s="7" t="str">
        <f t="shared" si="7"/>
        <v/>
      </c>
      <c r="F15" s="7">
        <f t="shared" si="8"/>
        <v>4</v>
      </c>
      <c r="G15" s="5" t="str">
        <f t="shared" si="9"/>
        <v/>
      </c>
      <c r="H15" s="8"/>
      <c r="I15" s="7"/>
      <c r="J15" s="10"/>
      <c r="K15" s="80"/>
      <c r="L15" s="39"/>
      <c r="M15" s="17">
        <v>2</v>
      </c>
      <c r="N15" s="18" t="s">
        <v>14</v>
      </c>
      <c r="O15" s="16"/>
      <c r="P15" s="19"/>
      <c r="Q15" s="18"/>
      <c r="R15" s="20"/>
      <c r="S15" s="138"/>
      <c r="T15" s="21"/>
      <c r="U15" s="81"/>
      <c r="V15" s="39">
        <v>1</v>
      </c>
      <c r="W15" s="18"/>
      <c r="X15" s="16"/>
      <c r="Y15" s="16">
        <v>4</v>
      </c>
      <c r="Z15" s="11" t="s">
        <v>12</v>
      </c>
      <c r="AA15" s="10"/>
      <c r="AB15" s="23"/>
      <c r="AC15" s="13" t="s">
        <v>61</v>
      </c>
      <c r="AD15" s="214"/>
    </row>
    <row r="16" spans="1:30" s="38" customFormat="1" ht="25.5" x14ac:dyDescent="0.2">
      <c r="A16" s="14" t="s">
        <v>132</v>
      </c>
      <c r="B16" s="15" t="s">
        <v>31</v>
      </c>
      <c r="C16" s="6">
        <f>IF(SUM(D16,E16,F16,G16) &lt;&gt; 0,SUM(D16,E16,F16,G16),"")</f>
        <v>6</v>
      </c>
      <c r="D16" s="7">
        <f t="shared" si="6"/>
        <v>2</v>
      </c>
      <c r="E16" s="7" t="str">
        <f t="shared" si="7"/>
        <v/>
      </c>
      <c r="F16" s="7">
        <f t="shared" si="8"/>
        <v>4</v>
      </c>
      <c r="G16" s="5" t="str">
        <f t="shared" si="9"/>
        <v/>
      </c>
      <c r="H16" s="8"/>
      <c r="I16" s="7"/>
      <c r="J16" s="10"/>
      <c r="K16" s="80"/>
      <c r="L16" s="39"/>
      <c r="M16" s="17">
        <v>2</v>
      </c>
      <c r="N16" s="18" t="s">
        <v>14</v>
      </c>
      <c r="O16" s="16"/>
      <c r="P16" s="19"/>
      <c r="Q16" s="18"/>
      <c r="R16" s="20"/>
      <c r="S16" s="129"/>
      <c r="T16" s="21"/>
      <c r="U16" s="81"/>
      <c r="V16" s="39">
        <v>1</v>
      </c>
      <c r="W16" s="18"/>
      <c r="X16" s="16"/>
      <c r="Y16" s="16">
        <v>4</v>
      </c>
      <c r="Z16" s="11" t="s">
        <v>12</v>
      </c>
      <c r="AA16" s="139"/>
      <c r="AB16" s="23"/>
      <c r="AC16" s="13" t="s">
        <v>82</v>
      </c>
      <c r="AD16" s="4"/>
    </row>
    <row r="17" spans="1:30" s="38" customFormat="1" ht="12.75" x14ac:dyDescent="0.2">
      <c r="A17" s="14" t="s">
        <v>133</v>
      </c>
      <c r="B17" s="15"/>
      <c r="C17" s="6">
        <f t="shared" ref="C17:C19" si="10">IF(SUM(D17,E17,F17,G17) &lt;&gt; 0,SUM(D17,E17,F17,G17),"")</f>
        <v>2</v>
      </c>
      <c r="D17" s="7">
        <f t="shared" ref="D17:D19" si="11">IF(SUM(H17,M17,W17) &lt;&gt; 0,SUM(H17,M17,W17),"")</f>
        <v>2</v>
      </c>
      <c r="E17" s="7" t="str">
        <f t="shared" ref="E17:E19" si="12">IF(SUM(I17,O17,X17) &lt;&gt; 0,SUM(I17,O17,X17),"")</f>
        <v/>
      </c>
      <c r="F17" s="7" t="str">
        <f t="shared" ref="F17:F19" si="13">IF(SUM(J17,P17,Y17) &lt;&gt; 0,SUM(J17,P17,Y17),"")</f>
        <v/>
      </c>
      <c r="G17" s="5" t="str">
        <f t="shared" ref="G17:G19" si="14">IF(SUM(S17,AA17) &lt;&gt; 0,SUM(S17,AA17),"")</f>
        <v/>
      </c>
      <c r="H17" s="8"/>
      <c r="I17" s="7"/>
      <c r="J17" s="10"/>
      <c r="K17" s="80"/>
      <c r="L17" s="39"/>
      <c r="M17" s="17"/>
      <c r="N17" s="18"/>
      <c r="O17" s="16"/>
      <c r="P17" s="19"/>
      <c r="Q17" s="18"/>
      <c r="R17" s="20"/>
      <c r="S17" s="129"/>
      <c r="T17" s="21"/>
      <c r="U17" s="81"/>
      <c r="V17" s="39"/>
      <c r="W17" s="18">
        <v>2</v>
      </c>
      <c r="X17" s="16"/>
      <c r="Y17" s="16"/>
      <c r="Z17" s="11"/>
      <c r="AA17" s="139"/>
      <c r="AB17" s="23"/>
      <c r="AC17" s="13" t="s">
        <v>61</v>
      </c>
      <c r="AD17" s="214"/>
    </row>
    <row r="18" spans="1:30" s="38" customFormat="1" ht="12.75" x14ac:dyDescent="0.2">
      <c r="A18" s="14" t="s">
        <v>134</v>
      </c>
      <c r="B18" s="15" t="s">
        <v>32</v>
      </c>
      <c r="C18" s="6">
        <f t="shared" si="10"/>
        <v>10</v>
      </c>
      <c r="D18" s="7">
        <f t="shared" si="11"/>
        <v>4</v>
      </c>
      <c r="E18" s="7" t="str">
        <f t="shared" si="12"/>
        <v/>
      </c>
      <c r="F18" s="7">
        <f t="shared" si="13"/>
        <v>4</v>
      </c>
      <c r="G18" s="5">
        <f t="shared" si="14"/>
        <v>2</v>
      </c>
      <c r="H18" s="8"/>
      <c r="I18" s="7"/>
      <c r="J18" s="10"/>
      <c r="K18" s="80">
        <v>1</v>
      </c>
      <c r="L18" s="39"/>
      <c r="M18" s="17">
        <v>4</v>
      </c>
      <c r="N18" s="18"/>
      <c r="O18" s="16"/>
      <c r="P18" s="19">
        <v>4</v>
      </c>
      <c r="Q18" s="18"/>
      <c r="R18" s="20"/>
      <c r="S18" s="138">
        <v>2</v>
      </c>
      <c r="T18" s="21" t="s">
        <v>13</v>
      </c>
      <c r="U18" s="81"/>
      <c r="V18" s="39"/>
      <c r="W18" s="18"/>
      <c r="X18" s="16"/>
      <c r="Y18" s="16"/>
      <c r="Z18" s="11"/>
      <c r="AA18" s="139"/>
      <c r="AB18" s="23"/>
      <c r="AC18" s="13" t="s">
        <v>61</v>
      </c>
      <c r="AD18" s="214"/>
    </row>
    <row r="19" spans="1:30" s="38" customFormat="1" ht="25.5" x14ac:dyDescent="0.2">
      <c r="A19" s="14" t="s">
        <v>135</v>
      </c>
      <c r="B19" s="15" t="s">
        <v>29</v>
      </c>
      <c r="C19" s="6">
        <f t="shared" si="10"/>
        <v>10</v>
      </c>
      <c r="D19" s="7">
        <f t="shared" si="11"/>
        <v>4</v>
      </c>
      <c r="E19" s="7" t="str">
        <f t="shared" si="12"/>
        <v/>
      </c>
      <c r="F19" s="7">
        <f t="shared" si="13"/>
        <v>4</v>
      </c>
      <c r="G19" s="5">
        <f t="shared" si="14"/>
        <v>2</v>
      </c>
      <c r="H19" s="8"/>
      <c r="I19" s="7"/>
      <c r="J19" s="10"/>
      <c r="K19" s="80"/>
      <c r="L19" s="39"/>
      <c r="M19" s="17">
        <v>2</v>
      </c>
      <c r="N19" s="18" t="s">
        <v>14</v>
      </c>
      <c r="O19" s="16"/>
      <c r="P19" s="19"/>
      <c r="Q19" s="18"/>
      <c r="R19" s="20"/>
      <c r="S19" s="129"/>
      <c r="T19" s="21"/>
      <c r="U19" s="81"/>
      <c r="V19" s="39">
        <v>1</v>
      </c>
      <c r="W19" s="18">
        <v>2</v>
      </c>
      <c r="X19" s="16"/>
      <c r="Y19" s="16">
        <v>4</v>
      </c>
      <c r="Z19" s="22"/>
      <c r="AA19" s="19">
        <v>2</v>
      </c>
      <c r="AB19" s="23" t="s">
        <v>13</v>
      </c>
      <c r="AC19" s="13" t="s">
        <v>61</v>
      </c>
      <c r="AD19" s="4"/>
    </row>
    <row r="20" spans="1:30" s="38" customFormat="1" ht="25.5" x14ac:dyDescent="0.2">
      <c r="A20" s="14" t="s">
        <v>136</v>
      </c>
      <c r="B20" s="5"/>
      <c r="C20" s="6">
        <f t="shared" ref="C20:C21" si="15">IF(SUM(D20,E20,F20,G20) &lt;&gt; 0,SUM(D20,E20,F20,G20),"")</f>
        <v>2</v>
      </c>
      <c r="D20" s="7">
        <f t="shared" ref="D20:D21" si="16">IF(SUM(H20,M20,W20) &lt;&gt; 0,SUM(H20,M20,W20),"")</f>
        <v>2</v>
      </c>
      <c r="E20" s="7" t="str">
        <f t="shared" ref="E20:E21" si="17">IF(SUM(I20,O20,X20) &lt;&gt; 0,SUM(I20,O20,X20),"")</f>
        <v/>
      </c>
      <c r="F20" s="7" t="str">
        <f t="shared" ref="F20:F21" si="18">IF(SUM(J20,P20,Y20) &lt;&gt; 0,SUM(J20,P20,Y20),"")</f>
        <v/>
      </c>
      <c r="G20" s="5" t="str">
        <f t="shared" ref="G20:G21" si="19">IF(SUM(S20,AA20) &lt;&gt; 0,SUM(S20,AA20),"")</f>
        <v/>
      </c>
      <c r="H20" s="8"/>
      <c r="I20" s="7"/>
      <c r="J20" s="10"/>
      <c r="K20" s="80"/>
      <c r="L20" s="39"/>
      <c r="M20" s="17"/>
      <c r="N20" s="18"/>
      <c r="O20" s="16"/>
      <c r="P20" s="19"/>
      <c r="Q20" s="18"/>
      <c r="R20" s="20"/>
      <c r="S20" s="129"/>
      <c r="T20" s="21"/>
      <c r="U20" s="81"/>
      <c r="V20" s="39"/>
      <c r="W20" s="18">
        <v>2</v>
      </c>
      <c r="X20" s="16"/>
      <c r="Y20" s="16"/>
      <c r="Z20" s="22"/>
      <c r="AA20" s="19"/>
      <c r="AB20" s="23"/>
      <c r="AC20" s="13" t="s">
        <v>61</v>
      </c>
      <c r="AD20" s="214"/>
    </row>
    <row r="21" spans="1:30" s="38" customFormat="1" ht="12.75" x14ac:dyDescent="0.2">
      <c r="A21" s="14" t="s">
        <v>137</v>
      </c>
      <c r="B21" s="5"/>
      <c r="C21" s="6">
        <f t="shared" si="15"/>
        <v>2</v>
      </c>
      <c r="D21" s="7">
        <f t="shared" si="16"/>
        <v>2</v>
      </c>
      <c r="E21" s="7" t="str">
        <f t="shared" si="17"/>
        <v/>
      </c>
      <c r="F21" s="7" t="str">
        <f t="shared" si="18"/>
        <v/>
      </c>
      <c r="G21" s="5" t="str">
        <f t="shared" si="19"/>
        <v/>
      </c>
      <c r="H21" s="8"/>
      <c r="I21" s="7"/>
      <c r="J21" s="10"/>
      <c r="K21" s="80"/>
      <c r="L21" s="39"/>
      <c r="M21" s="17"/>
      <c r="N21" s="18"/>
      <c r="O21" s="16"/>
      <c r="P21" s="19"/>
      <c r="Q21" s="18"/>
      <c r="R21" s="20"/>
      <c r="S21" s="129"/>
      <c r="T21" s="21"/>
      <c r="U21" s="81"/>
      <c r="V21" s="39"/>
      <c r="W21" s="18">
        <v>2</v>
      </c>
      <c r="X21" s="16"/>
      <c r="Y21" s="16"/>
      <c r="Z21" s="22"/>
      <c r="AA21" s="133"/>
      <c r="AB21" s="23"/>
      <c r="AC21" s="13" t="s">
        <v>61</v>
      </c>
      <c r="AD21" s="4"/>
    </row>
    <row r="22" spans="1:30" s="38" customFormat="1" ht="26.25" thickBot="1" x14ac:dyDescent="0.25">
      <c r="A22" s="40" t="s">
        <v>138</v>
      </c>
      <c r="B22" s="76" t="s">
        <v>105</v>
      </c>
      <c r="C22" s="73"/>
      <c r="D22" s="74"/>
      <c r="E22" s="74"/>
      <c r="F22" s="74"/>
      <c r="G22" s="142"/>
      <c r="H22" s="43"/>
      <c r="I22" s="42"/>
      <c r="J22" s="44"/>
      <c r="K22" s="84"/>
      <c r="L22" s="45"/>
      <c r="M22" s="43"/>
      <c r="N22" s="46"/>
      <c r="O22" s="42"/>
      <c r="P22" s="44"/>
      <c r="Q22" s="46"/>
      <c r="R22" s="47"/>
      <c r="S22" s="130"/>
      <c r="T22" s="48"/>
      <c r="U22" s="83"/>
      <c r="V22" s="45"/>
      <c r="W22" s="46"/>
      <c r="X22" s="42"/>
      <c r="Y22" s="42"/>
      <c r="Z22" s="47" t="s">
        <v>33</v>
      </c>
      <c r="AA22" s="130"/>
      <c r="AB22" s="50"/>
      <c r="AC22" s="24" t="s">
        <v>61</v>
      </c>
      <c r="AD22" s="4"/>
    </row>
    <row r="23" spans="1:30" customFormat="1" ht="12.75" x14ac:dyDescent="0.2">
      <c r="A23" s="4"/>
      <c r="B23" s="4"/>
      <c r="C23" s="125"/>
      <c r="D23" s="125"/>
      <c r="E23" s="125"/>
      <c r="F23" s="125"/>
      <c r="G23" s="12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2.75" x14ac:dyDescent="0.2">
      <c r="A24" s="236" t="s">
        <v>25</v>
      </c>
      <c r="B24" s="235"/>
      <c r="C24" s="235"/>
      <c r="D24" s="26" t="s">
        <v>57</v>
      </c>
      <c r="E24" s="26"/>
      <c r="F24" s="26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6" t="s">
        <v>58</v>
      </c>
      <c r="R24" s="236"/>
      <c r="S24" s="236"/>
      <c r="T24" s="236"/>
      <c r="U24" s="236"/>
      <c r="V24" s="236"/>
      <c r="W24" s="235"/>
      <c r="X24" s="235"/>
      <c r="Y24" s="235" t="s">
        <v>59</v>
      </c>
      <c r="Z24" s="235"/>
      <c r="AA24" s="235"/>
      <c r="AB24" s="235"/>
      <c r="AC24" s="235"/>
    </row>
  </sheetData>
  <mergeCells count="9"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25" right="0.25" top="0.75" bottom="0.75" header="0.3" footer="0.3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zoomScale="130" zoomScaleNormal="130" workbookViewId="0">
      <selection activeCell="D5" sqref="D5:I5"/>
    </sheetView>
  </sheetViews>
  <sheetFormatPr defaultRowHeight="15" x14ac:dyDescent="0.2"/>
  <cols>
    <col min="1" max="1" width="43.42578125" style="217" customWidth="1"/>
    <col min="2" max="2" width="9.140625" style="217"/>
    <col min="3" max="3" width="3.28515625" style="217" bestFit="1" customWidth="1"/>
    <col min="4" max="4" width="6.28515625" style="217" customWidth="1"/>
    <col min="5" max="5" width="7.7109375" style="217" customWidth="1"/>
    <col min="6" max="6" width="5.7109375" style="217" customWidth="1"/>
    <col min="7" max="7" width="6.28515625" style="217" customWidth="1"/>
    <col min="8" max="8" width="3.85546875" style="217" customWidth="1"/>
    <col min="9" max="9" width="5.85546875" style="217" customWidth="1"/>
    <col min="10" max="10" width="5.28515625" style="217" customWidth="1"/>
    <col min="11" max="11" width="3.5703125" style="217" customWidth="1"/>
    <col min="12" max="12" width="4.140625" style="217" customWidth="1"/>
    <col min="13" max="13" width="5.85546875" style="217" customWidth="1"/>
    <col min="14" max="14" width="2.5703125" style="217" customWidth="1"/>
    <col min="15" max="15" width="5.5703125" style="217" customWidth="1"/>
    <col min="16" max="16" width="6" style="217" customWidth="1"/>
    <col min="17" max="17" width="3" style="217" customWidth="1"/>
    <col min="18" max="18" width="9.140625" style="217"/>
    <col min="19" max="19" width="3.5703125" style="217" customWidth="1"/>
    <col min="20" max="20" width="4.5703125" style="217" customWidth="1"/>
    <col min="21" max="21" width="3.140625" style="217" bestFit="1" customWidth="1"/>
    <col min="22" max="22" width="4.28515625" style="217" bestFit="1" customWidth="1"/>
    <col min="23" max="23" width="3.28515625" style="217" bestFit="1" customWidth="1"/>
    <col min="24" max="25" width="5.7109375" style="217" bestFit="1" customWidth="1"/>
    <col min="26" max="26" width="6.5703125" style="217" customWidth="1"/>
    <col min="27" max="27" width="3.28515625" style="217" bestFit="1" customWidth="1"/>
    <col min="28" max="28" width="6.42578125" style="217" customWidth="1"/>
    <col min="29" max="16384" width="9.140625" style="217"/>
  </cols>
  <sheetData>
    <row r="1" spans="1:29" ht="15.75" x14ac:dyDescent="0.2">
      <c r="A1" s="215"/>
      <c r="B1" s="215"/>
      <c r="C1" s="215"/>
      <c r="D1" s="216"/>
      <c r="E1" s="216"/>
      <c r="F1" s="216"/>
      <c r="G1" s="216"/>
      <c r="H1" s="215" t="s">
        <v>24</v>
      </c>
      <c r="I1" s="215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5"/>
      <c r="U1" s="215"/>
      <c r="V1" s="215"/>
      <c r="W1" s="215"/>
      <c r="X1" s="295" t="s">
        <v>9</v>
      </c>
      <c r="Y1" s="295"/>
      <c r="Z1" s="295"/>
      <c r="AA1" s="295"/>
      <c r="AB1" s="295"/>
      <c r="AC1" s="215"/>
    </row>
    <row r="2" spans="1:29" ht="15.75" x14ac:dyDescent="0.2">
      <c r="A2" s="215"/>
      <c r="B2" s="218"/>
      <c r="C2" s="218"/>
      <c r="D2" s="218"/>
      <c r="E2" s="218"/>
      <c r="F2" s="218"/>
      <c r="G2" s="218"/>
      <c r="H2" s="215" t="s">
        <v>20</v>
      </c>
      <c r="I2" s="215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5"/>
      <c r="Y2" s="218"/>
      <c r="Z2" s="215" t="s">
        <v>21</v>
      </c>
      <c r="AA2" s="215"/>
      <c r="AB2" s="218"/>
      <c r="AC2" s="218"/>
    </row>
    <row r="3" spans="1:29" ht="15.75" x14ac:dyDescent="0.2">
      <c r="A3" s="215"/>
      <c r="B3" s="215"/>
      <c r="C3" s="215"/>
      <c r="D3" s="215"/>
      <c r="E3" s="215"/>
      <c r="F3" s="218" t="s">
        <v>8</v>
      </c>
      <c r="G3" s="218"/>
      <c r="H3" s="218"/>
      <c r="I3" s="218"/>
      <c r="J3" s="218"/>
      <c r="K3" s="218"/>
      <c r="L3" s="218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</row>
    <row r="4" spans="1:29" ht="15.75" x14ac:dyDescent="0.2">
      <c r="A4" s="296" t="s">
        <v>26</v>
      </c>
      <c r="B4" s="296"/>
      <c r="C4" s="218"/>
      <c r="D4" s="219" t="s">
        <v>66</v>
      </c>
      <c r="E4" s="219"/>
      <c r="F4" s="220"/>
      <c r="G4" s="220"/>
      <c r="H4" s="221" t="s">
        <v>68</v>
      </c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6" t="s">
        <v>62</v>
      </c>
      <c r="AC4" s="216"/>
    </row>
    <row r="5" spans="1:29" ht="15.75" x14ac:dyDescent="0.2">
      <c r="A5" s="215"/>
      <c r="B5" s="215"/>
      <c r="C5" s="215"/>
      <c r="D5" s="219" t="s">
        <v>110</v>
      </c>
      <c r="E5" s="218"/>
      <c r="F5" s="218"/>
      <c r="G5" s="218"/>
      <c r="H5" s="221" t="s">
        <v>111</v>
      </c>
      <c r="I5" s="218"/>
      <c r="J5" s="218"/>
      <c r="K5" s="218"/>
      <c r="L5" s="218"/>
      <c r="M5" s="218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16.5" thickBot="1" x14ac:dyDescent="0.25">
      <c r="A6" s="215"/>
      <c r="B6" s="215"/>
      <c r="C6" s="215"/>
      <c r="D6" s="215"/>
      <c r="E6" s="215"/>
      <c r="F6" s="215"/>
      <c r="G6" s="215"/>
      <c r="H6" s="214" t="s">
        <v>120</v>
      </c>
      <c r="I6" s="215"/>
      <c r="J6" s="215"/>
      <c r="K6" s="215"/>
      <c r="L6" s="215"/>
      <c r="M6" s="222" t="s">
        <v>56</v>
      </c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15"/>
      <c r="Z6" s="215"/>
      <c r="AA6" s="215"/>
      <c r="AB6" s="258" t="s">
        <v>113</v>
      </c>
      <c r="AC6" s="218"/>
    </row>
    <row r="7" spans="1:29" ht="48" customHeight="1" thickBot="1" x14ac:dyDescent="0.25">
      <c r="A7" s="293" t="s">
        <v>6</v>
      </c>
      <c r="B7" s="297" t="s">
        <v>28</v>
      </c>
      <c r="C7" s="299" t="s">
        <v>16</v>
      </c>
      <c r="D7" s="300"/>
      <c r="E7" s="300"/>
      <c r="F7" s="300"/>
      <c r="G7" s="301"/>
      <c r="H7" s="299" t="s">
        <v>7</v>
      </c>
      <c r="I7" s="300"/>
      <c r="J7" s="301"/>
      <c r="K7" s="299" t="s">
        <v>22</v>
      </c>
      <c r="L7" s="300"/>
      <c r="M7" s="300"/>
      <c r="N7" s="300"/>
      <c r="O7" s="300"/>
      <c r="P7" s="300"/>
      <c r="Q7" s="300"/>
      <c r="R7" s="300"/>
      <c r="S7" s="300"/>
      <c r="T7" s="301"/>
      <c r="U7" s="299" t="s">
        <v>23</v>
      </c>
      <c r="V7" s="300"/>
      <c r="W7" s="300"/>
      <c r="X7" s="300"/>
      <c r="Y7" s="300"/>
      <c r="Z7" s="300"/>
      <c r="AA7" s="300"/>
      <c r="AB7" s="301"/>
      <c r="AC7" s="293" t="s">
        <v>17</v>
      </c>
    </row>
    <row r="8" spans="1:29" ht="95.25" thickBot="1" x14ac:dyDescent="0.25">
      <c r="A8" s="294"/>
      <c r="B8" s="298"/>
      <c r="C8" s="223" t="s">
        <v>0</v>
      </c>
      <c r="D8" s="224" t="s">
        <v>1</v>
      </c>
      <c r="E8" s="224" t="s">
        <v>2</v>
      </c>
      <c r="F8" s="225" t="s">
        <v>3</v>
      </c>
      <c r="G8" s="226" t="s">
        <v>63</v>
      </c>
      <c r="H8" s="227" t="s">
        <v>1</v>
      </c>
      <c r="I8" s="224" t="s">
        <v>2</v>
      </c>
      <c r="J8" s="228" t="s">
        <v>3</v>
      </c>
      <c r="K8" s="229" t="s">
        <v>52</v>
      </c>
      <c r="L8" s="229" t="s">
        <v>53</v>
      </c>
      <c r="M8" s="230" t="s">
        <v>1</v>
      </c>
      <c r="N8" s="231"/>
      <c r="O8" s="224" t="s">
        <v>2</v>
      </c>
      <c r="P8" s="232" t="s">
        <v>3</v>
      </c>
      <c r="Q8" s="233"/>
      <c r="R8" s="224" t="s">
        <v>4</v>
      </c>
      <c r="S8" s="226" t="s">
        <v>63</v>
      </c>
      <c r="T8" s="228" t="s">
        <v>5</v>
      </c>
      <c r="U8" s="229" t="s">
        <v>52</v>
      </c>
      <c r="V8" s="229" t="s">
        <v>53</v>
      </c>
      <c r="W8" s="231" t="s">
        <v>1</v>
      </c>
      <c r="X8" s="224" t="s">
        <v>2</v>
      </c>
      <c r="Y8" s="224" t="s">
        <v>3</v>
      </c>
      <c r="Z8" s="224" t="s">
        <v>4</v>
      </c>
      <c r="AA8" s="226" t="s">
        <v>63</v>
      </c>
      <c r="AB8" s="228" t="s">
        <v>5</v>
      </c>
      <c r="AC8" s="294"/>
    </row>
    <row r="9" spans="1:29" x14ac:dyDescent="0.2">
      <c r="A9" s="49" t="s">
        <v>121</v>
      </c>
      <c r="B9" s="5" t="s">
        <v>30</v>
      </c>
      <c r="C9" s="6">
        <f>IF(SUM(D9,E9,F9,G9) &lt;&gt; 0,SUM(D9,E9,F9,G9),"")</f>
        <v>6</v>
      </c>
      <c r="D9" s="7">
        <f>IF(SUM(H9,M9,W9) &lt;&gt; 0,SUM(H9,M9,W9),"")</f>
        <v>4</v>
      </c>
      <c r="E9" s="7" t="str">
        <f t="shared" ref="E9:F11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92"/>
      <c r="I9" s="93"/>
      <c r="J9" s="94"/>
      <c r="K9" s="95"/>
      <c r="L9" s="238">
        <v>1</v>
      </c>
      <c r="M9" s="96">
        <v>4</v>
      </c>
      <c r="N9" s="97"/>
      <c r="O9" s="93"/>
      <c r="P9" s="94">
        <v>2</v>
      </c>
      <c r="Q9" s="97"/>
      <c r="R9" s="98" t="s">
        <v>12</v>
      </c>
      <c r="S9" s="131"/>
      <c r="T9" s="99"/>
      <c r="U9" s="100"/>
      <c r="V9" s="80"/>
      <c r="W9" s="9"/>
      <c r="X9" s="101"/>
      <c r="Y9" s="7"/>
      <c r="Z9" s="11"/>
      <c r="AA9" s="132"/>
      <c r="AB9" s="102"/>
      <c r="AC9" s="95" t="s">
        <v>55</v>
      </c>
    </row>
    <row r="10" spans="1:29" x14ac:dyDescent="0.2">
      <c r="A10" s="49" t="s">
        <v>139</v>
      </c>
      <c r="B10" s="5" t="s">
        <v>29</v>
      </c>
      <c r="C10" s="6">
        <f>IF(SUM(D10,E10,F10,G10) &lt;&gt; 0,SUM(D10,E10,F10,G10),"")</f>
        <v>6</v>
      </c>
      <c r="D10" s="7">
        <f>IF(SUM(H10,M10,W10) &lt;&gt; 0,SUM(H10,M10,W10),"")</f>
        <v>2</v>
      </c>
      <c r="E10" s="7">
        <f t="shared" si="0"/>
        <v>2</v>
      </c>
      <c r="F10" s="7" t="str">
        <f t="shared" si="0"/>
        <v/>
      </c>
      <c r="G10" s="5">
        <f>IF(SUM(S10,AA10) &lt;&gt; 0,SUM(S10,AA10),"")</f>
        <v>2</v>
      </c>
      <c r="H10" s="92"/>
      <c r="I10" s="93"/>
      <c r="J10" s="94"/>
      <c r="K10" s="95"/>
      <c r="L10" s="238">
        <v>1</v>
      </c>
      <c r="M10" s="96">
        <v>2</v>
      </c>
      <c r="N10" s="97"/>
      <c r="O10" s="93">
        <v>2</v>
      </c>
      <c r="P10" s="94"/>
      <c r="Q10" s="97"/>
      <c r="R10" s="98"/>
      <c r="S10" s="94">
        <v>2</v>
      </c>
      <c r="T10" s="99" t="s">
        <v>13</v>
      </c>
      <c r="U10" s="100"/>
      <c r="V10" s="80"/>
      <c r="W10" s="9"/>
      <c r="X10" s="101"/>
      <c r="Y10" s="7"/>
      <c r="Z10" s="11"/>
      <c r="AA10" s="132"/>
      <c r="AB10" s="102"/>
      <c r="AC10" s="95" t="s">
        <v>42</v>
      </c>
    </row>
    <row r="11" spans="1:29" ht="25.5" x14ac:dyDescent="0.2">
      <c r="A11" s="49" t="s">
        <v>112</v>
      </c>
      <c r="B11" s="15" t="s">
        <v>29</v>
      </c>
      <c r="C11" s="6">
        <f>IF(SUM(D11,E11,F11,G11) &lt;&gt; 0,SUM(D11,E11,F11,G11),"")</f>
        <v>6</v>
      </c>
      <c r="D11" s="7">
        <f>IF(SUM(H11,M11,W11) &lt;&gt; 0,SUM(H11,M11,W11),"")</f>
        <v>2</v>
      </c>
      <c r="E11" s="7">
        <f t="shared" si="0"/>
        <v>4</v>
      </c>
      <c r="F11" s="7" t="str">
        <f t="shared" si="0"/>
        <v/>
      </c>
      <c r="G11" s="5" t="str">
        <f>IF(SUM(S11,AA11) &lt;&gt; 0,SUM(S11,AA11),"")</f>
        <v/>
      </c>
      <c r="H11" s="8"/>
      <c r="I11" s="7"/>
      <c r="J11" s="10"/>
      <c r="K11" s="80"/>
      <c r="L11" s="39">
        <v>1</v>
      </c>
      <c r="M11" s="8">
        <v>2</v>
      </c>
      <c r="N11" s="9"/>
      <c r="O11" s="7">
        <v>4</v>
      </c>
      <c r="P11" s="10"/>
      <c r="Q11" s="9"/>
      <c r="R11" s="53" t="s">
        <v>33</v>
      </c>
      <c r="S11" s="128"/>
      <c r="T11" s="54"/>
      <c r="U11" s="77"/>
      <c r="V11" s="39"/>
      <c r="W11" s="9"/>
      <c r="X11" s="7"/>
      <c r="Y11" s="7"/>
      <c r="Z11" s="11"/>
      <c r="AA11" s="10"/>
      <c r="AB11" s="12"/>
      <c r="AC11" s="52" t="s">
        <v>122</v>
      </c>
    </row>
    <row r="12" spans="1:29" x14ac:dyDescent="0.2">
      <c r="A12" s="49" t="s">
        <v>125</v>
      </c>
      <c r="B12" s="5" t="s">
        <v>30</v>
      </c>
      <c r="C12" s="6">
        <f t="shared" ref="C12:C19" si="1">IF(SUM(D12,E12,F12,G12) &lt;&gt; 0,SUM(D12,E12,F12,G12),"")</f>
        <v>8</v>
      </c>
      <c r="D12" s="7">
        <f t="shared" ref="D12:D23" si="2">IF(SUM(H12,M12,W12) &lt;&gt; 0,SUM(H12,M12,W12),"")</f>
        <v>4</v>
      </c>
      <c r="E12" s="7">
        <f t="shared" ref="E12:F23" si="3">IF(SUM(I12,O12,X12) &lt;&gt; 0,SUM(I12,O12,X12),"")</f>
        <v>4</v>
      </c>
      <c r="F12" s="7" t="str">
        <f t="shared" si="3"/>
        <v/>
      </c>
      <c r="G12" s="5" t="str">
        <f t="shared" ref="G12:G23" si="4">IF(SUM(S12,AA12) &lt;&gt; 0,SUM(S12,AA12),"")</f>
        <v/>
      </c>
      <c r="H12" s="8"/>
      <c r="I12" s="7"/>
      <c r="J12" s="10"/>
      <c r="K12" s="80"/>
      <c r="L12" s="39"/>
      <c r="M12" s="8">
        <v>2</v>
      </c>
      <c r="N12" s="9" t="s">
        <v>14</v>
      </c>
      <c r="O12" s="7"/>
      <c r="P12" s="10"/>
      <c r="Q12" s="9"/>
      <c r="R12" s="53"/>
      <c r="S12" s="139"/>
      <c r="T12" s="12"/>
      <c r="U12" s="88"/>
      <c r="V12" s="39">
        <v>1</v>
      </c>
      <c r="W12" s="9">
        <v>2</v>
      </c>
      <c r="X12" s="7">
        <v>4</v>
      </c>
      <c r="Y12" s="7"/>
      <c r="Z12" s="11" t="s">
        <v>12</v>
      </c>
      <c r="AA12" s="10"/>
      <c r="AB12" s="12"/>
      <c r="AC12" s="13" t="s">
        <v>42</v>
      </c>
    </row>
    <row r="13" spans="1:29" x14ac:dyDescent="0.2">
      <c r="A13" s="49" t="s">
        <v>140</v>
      </c>
      <c r="B13" s="15" t="s">
        <v>29</v>
      </c>
      <c r="C13" s="6">
        <f t="shared" si="1"/>
        <v>10</v>
      </c>
      <c r="D13" s="7">
        <f t="shared" si="2"/>
        <v>4</v>
      </c>
      <c r="E13" s="7">
        <f t="shared" si="3"/>
        <v>4</v>
      </c>
      <c r="F13" s="7">
        <f t="shared" si="3"/>
        <v>2</v>
      </c>
      <c r="G13" s="5" t="str">
        <f t="shared" si="4"/>
        <v/>
      </c>
      <c r="H13" s="8"/>
      <c r="I13" s="7"/>
      <c r="J13" s="10"/>
      <c r="K13" s="80"/>
      <c r="L13" s="39"/>
      <c r="M13" s="8">
        <v>2</v>
      </c>
      <c r="N13" s="9" t="s">
        <v>14</v>
      </c>
      <c r="O13" s="16"/>
      <c r="P13" s="19"/>
      <c r="Q13" s="18"/>
      <c r="R13" s="20"/>
      <c r="S13" s="138"/>
      <c r="T13" s="21"/>
      <c r="U13" s="81"/>
      <c r="V13" s="39">
        <v>1</v>
      </c>
      <c r="W13" s="18">
        <v>2</v>
      </c>
      <c r="X13" s="16">
        <v>4</v>
      </c>
      <c r="Y13" s="16">
        <v>2</v>
      </c>
      <c r="Z13" s="22" t="s">
        <v>33</v>
      </c>
      <c r="AA13" s="19"/>
      <c r="AB13" s="23"/>
      <c r="AC13" s="13" t="s">
        <v>42</v>
      </c>
    </row>
    <row r="14" spans="1:29" ht="25.5" x14ac:dyDescent="0.2">
      <c r="A14" s="49" t="s">
        <v>141</v>
      </c>
      <c r="B14" s="15" t="s">
        <v>32</v>
      </c>
      <c r="C14" s="6">
        <f t="shared" si="1"/>
        <v>12</v>
      </c>
      <c r="D14" s="7">
        <f t="shared" si="2"/>
        <v>4</v>
      </c>
      <c r="E14" s="7">
        <f t="shared" si="3"/>
        <v>4</v>
      </c>
      <c r="F14" s="7">
        <f t="shared" si="3"/>
        <v>4</v>
      </c>
      <c r="G14" s="5" t="str">
        <f t="shared" si="4"/>
        <v/>
      </c>
      <c r="H14" s="8"/>
      <c r="I14" s="7"/>
      <c r="J14" s="10"/>
      <c r="K14" s="80"/>
      <c r="L14" s="39"/>
      <c r="M14" s="8">
        <v>2</v>
      </c>
      <c r="N14" s="9" t="s">
        <v>14</v>
      </c>
      <c r="O14" s="16"/>
      <c r="P14" s="19"/>
      <c r="Q14" s="18"/>
      <c r="R14" s="20"/>
      <c r="S14" s="138"/>
      <c r="T14" s="21"/>
      <c r="U14" s="81">
        <v>1</v>
      </c>
      <c r="V14" s="39"/>
      <c r="W14" s="18">
        <v>2</v>
      </c>
      <c r="X14" s="16">
        <v>4</v>
      </c>
      <c r="Y14" s="16">
        <v>4</v>
      </c>
      <c r="Z14" s="11" t="s">
        <v>33</v>
      </c>
      <c r="AA14" s="10"/>
      <c r="AB14" s="23"/>
      <c r="AC14" s="13" t="s">
        <v>42</v>
      </c>
    </row>
    <row r="15" spans="1:29" x14ac:dyDescent="0.2">
      <c r="A15" s="49" t="s">
        <v>142</v>
      </c>
      <c r="B15" s="5"/>
      <c r="C15" s="6">
        <f t="shared" ref="C15:C17" si="5">IF(SUM(D15,E15,F15,G15) &lt;&gt; 0,SUM(D15,E15,F15,G15),"")</f>
        <v>2</v>
      </c>
      <c r="D15" s="7">
        <f t="shared" ref="D15:D17" si="6">IF(SUM(H15,M15,W15) &lt;&gt; 0,SUM(H15,M15,W15),"")</f>
        <v>2</v>
      </c>
      <c r="E15" s="7" t="str">
        <f t="shared" ref="E15:E17" si="7">IF(SUM(I15,O15,X15) &lt;&gt; 0,SUM(I15,O15,X15),"")</f>
        <v/>
      </c>
      <c r="F15" s="7" t="str">
        <f t="shared" ref="F15:F17" si="8">IF(SUM(J15,P15,Y15) &lt;&gt; 0,SUM(J15,P15,Y15),"")</f>
        <v/>
      </c>
      <c r="G15" s="5" t="str">
        <f t="shared" ref="G15:G17" si="9">IF(SUM(S15,AA15) &lt;&gt; 0,SUM(S15,AA15),"")</f>
        <v/>
      </c>
      <c r="H15" s="8"/>
      <c r="I15" s="7"/>
      <c r="J15" s="10"/>
      <c r="K15" s="80"/>
      <c r="L15" s="39"/>
      <c r="M15" s="8"/>
      <c r="N15" s="9"/>
      <c r="O15" s="16"/>
      <c r="P15" s="19"/>
      <c r="Q15" s="18"/>
      <c r="R15" s="20"/>
      <c r="S15" s="138"/>
      <c r="T15" s="21"/>
      <c r="U15" s="81"/>
      <c r="V15" s="39"/>
      <c r="W15" s="18">
        <v>2</v>
      </c>
      <c r="X15" s="16"/>
      <c r="Y15" s="16"/>
      <c r="Z15" s="11"/>
      <c r="AA15" s="10"/>
      <c r="AB15" s="23"/>
      <c r="AC15" s="13" t="s">
        <v>42</v>
      </c>
    </row>
    <row r="16" spans="1:29" x14ac:dyDescent="0.2">
      <c r="A16" s="49" t="s">
        <v>143</v>
      </c>
      <c r="B16" s="5"/>
      <c r="C16" s="6">
        <f t="shared" si="5"/>
        <v>2</v>
      </c>
      <c r="D16" s="7">
        <f t="shared" si="6"/>
        <v>2</v>
      </c>
      <c r="E16" s="7" t="str">
        <f t="shared" si="7"/>
        <v/>
      </c>
      <c r="F16" s="7" t="str">
        <f t="shared" si="8"/>
        <v/>
      </c>
      <c r="G16" s="5" t="str">
        <f t="shared" si="9"/>
        <v/>
      </c>
      <c r="H16" s="8"/>
      <c r="I16" s="7"/>
      <c r="J16" s="10"/>
      <c r="K16" s="80"/>
      <c r="L16" s="39"/>
      <c r="M16" s="8"/>
      <c r="N16" s="9"/>
      <c r="O16" s="16"/>
      <c r="P16" s="19"/>
      <c r="Q16" s="18"/>
      <c r="R16" s="20"/>
      <c r="S16" s="138"/>
      <c r="T16" s="21"/>
      <c r="U16" s="81"/>
      <c r="V16" s="39"/>
      <c r="W16" s="18">
        <v>2</v>
      </c>
      <c r="X16" s="16"/>
      <c r="Y16" s="16"/>
      <c r="Z16" s="11"/>
      <c r="AA16" s="10"/>
      <c r="AB16" s="23"/>
      <c r="AC16" s="13" t="s">
        <v>42</v>
      </c>
    </row>
    <row r="17" spans="1:29" ht="25.5" x14ac:dyDescent="0.2">
      <c r="A17" s="49" t="s">
        <v>144</v>
      </c>
      <c r="B17" s="5"/>
      <c r="C17" s="6">
        <f t="shared" si="5"/>
        <v>2</v>
      </c>
      <c r="D17" s="7">
        <f t="shared" si="6"/>
        <v>2</v>
      </c>
      <c r="E17" s="7" t="str">
        <f t="shared" si="7"/>
        <v/>
      </c>
      <c r="F17" s="7" t="str">
        <f t="shared" si="8"/>
        <v/>
      </c>
      <c r="G17" s="5" t="str">
        <f t="shared" si="9"/>
        <v/>
      </c>
      <c r="H17" s="8"/>
      <c r="I17" s="7"/>
      <c r="J17" s="10"/>
      <c r="K17" s="80"/>
      <c r="L17" s="39"/>
      <c r="M17" s="8"/>
      <c r="N17" s="9"/>
      <c r="O17" s="16"/>
      <c r="P17" s="19"/>
      <c r="Q17" s="18"/>
      <c r="R17" s="20"/>
      <c r="S17" s="138"/>
      <c r="T17" s="21"/>
      <c r="U17" s="81"/>
      <c r="V17" s="39"/>
      <c r="W17" s="18">
        <v>2</v>
      </c>
      <c r="X17" s="16"/>
      <c r="Y17" s="16"/>
      <c r="Z17" s="11"/>
      <c r="AA17" s="10"/>
      <c r="AB17" s="23"/>
      <c r="AC17" s="13" t="s">
        <v>42</v>
      </c>
    </row>
    <row r="18" spans="1:29" ht="25.5" x14ac:dyDescent="0.2">
      <c r="A18" s="49" t="s">
        <v>145</v>
      </c>
      <c r="B18" s="15" t="s">
        <v>32</v>
      </c>
      <c r="C18" s="6">
        <f t="shared" si="1"/>
        <v>10</v>
      </c>
      <c r="D18" s="7">
        <f t="shared" si="2"/>
        <v>4</v>
      </c>
      <c r="E18" s="7" t="str">
        <f t="shared" si="3"/>
        <v/>
      </c>
      <c r="F18" s="7">
        <f t="shared" si="3"/>
        <v>4</v>
      </c>
      <c r="G18" s="5">
        <f t="shared" si="4"/>
        <v>2</v>
      </c>
      <c r="H18" s="8"/>
      <c r="I18" s="7"/>
      <c r="J18" s="10"/>
      <c r="K18" s="80"/>
      <c r="L18" s="39"/>
      <c r="M18" s="17">
        <v>2</v>
      </c>
      <c r="N18" s="18" t="s">
        <v>14</v>
      </c>
      <c r="O18" s="16"/>
      <c r="P18" s="19"/>
      <c r="Q18" s="18"/>
      <c r="R18" s="20"/>
      <c r="S18" s="138"/>
      <c r="T18" s="21"/>
      <c r="U18" s="81">
        <v>1</v>
      </c>
      <c r="V18" s="39"/>
      <c r="W18" s="18">
        <v>2</v>
      </c>
      <c r="X18" s="16"/>
      <c r="Y18" s="16">
        <v>4</v>
      </c>
      <c r="Z18" s="11"/>
      <c r="AA18" s="10">
        <v>2</v>
      </c>
      <c r="AB18" s="23" t="s">
        <v>13</v>
      </c>
      <c r="AC18" s="13" t="s">
        <v>42</v>
      </c>
    </row>
    <row r="19" spans="1:29" ht="25.5" x14ac:dyDescent="0.2">
      <c r="A19" s="49" t="s">
        <v>146</v>
      </c>
      <c r="B19" s="15" t="s">
        <v>32</v>
      </c>
      <c r="C19" s="6">
        <f t="shared" si="1"/>
        <v>10</v>
      </c>
      <c r="D19" s="7">
        <f t="shared" si="2"/>
        <v>4</v>
      </c>
      <c r="E19" s="7" t="str">
        <f t="shared" si="3"/>
        <v/>
      </c>
      <c r="F19" s="7">
        <f t="shared" si="3"/>
        <v>4</v>
      </c>
      <c r="G19" s="5">
        <f t="shared" si="4"/>
        <v>2</v>
      </c>
      <c r="H19" s="8"/>
      <c r="I19" s="7"/>
      <c r="J19" s="10"/>
      <c r="K19" s="80"/>
      <c r="L19" s="39"/>
      <c r="M19" s="17">
        <v>2</v>
      </c>
      <c r="N19" s="18" t="s">
        <v>14</v>
      </c>
      <c r="O19" s="16"/>
      <c r="P19" s="19"/>
      <c r="Q19" s="18"/>
      <c r="R19" s="20"/>
      <c r="S19" s="138"/>
      <c r="T19" s="21"/>
      <c r="U19" s="81"/>
      <c r="V19" s="39" t="s">
        <v>43</v>
      </c>
      <c r="W19" s="18">
        <v>2</v>
      </c>
      <c r="X19" s="16"/>
      <c r="Y19" s="16">
        <v>4</v>
      </c>
      <c r="Z19" s="11" t="s">
        <v>43</v>
      </c>
      <c r="AA19" s="10">
        <v>2</v>
      </c>
      <c r="AB19" s="23" t="s">
        <v>13</v>
      </c>
      <c r="AC19" s="13" t="s">
        <v>42</v>
      </c>
    </row>
    <row r="20" spans="1:29" ht="25.5" x14ac:dyDescent="0.2">
      <c r="A20" s="14" t="s">
        <v>147</v>
      </c>
      <c r="B20" s="15" t="s">
        <v>51</v>
      </c>
      <c r="C20" s="6">
        <f>IF(SUM(D20,E20,F20,G20) &lt;&gt; 0,SUM(D20,E20,F20,G20),"")</f>
        <v>8</v>
      </c>
      <c r="D20" s="7">
        <f t="shared" si="2"/>
        <v>4</v>
      </c>
      <c r="E20" s="7" t="str">
        <f t="shared" si="3"/>
        <v/>
      </c>
      <c r="F20" s="7">
        <f t="shared" si="3"/>
        <v>4</v>
      </c>
      <c r="G20" s="5" t="str">
        <f t="shared" si="4"/>
        <v/>
      </c>
      <c r="H20" s="8"/>
      <c r="I20" s="7"/>
      <c r="J20" s="10"/>
      <c r="K20" s="80"/>
      <c r="L20" s="39"/>
      <c r="M20" s="17">
        <v>2</v>
      </c>
      <c r="N20" s="18" t="s">
        <v>14</v>
      </c>
      <c r="O20" s="16"/>
      <c r="P20" s="19"/>
      <c r="Q20" s="18"/>
      <c r="R20" s="20"/>
      <c r="S20" s="129"/>
      <c r="T20" s="21"/>
      <c r="U20" s="81"/>
      <c r="V20" s="39"/>
      <c r="W20" s="18">
        <v>2</v>
      </c>
      <c r="X20" s="16"/>
      <c r="Y20" s="16">
        <v>4</v>
      </c>
      <c r="Z20" s="11" t="s">
        <v>12</v>
      </c>
      <c r="AA20" s="139"/>
      <c r="AB20" s="23"/>
      <c r="AC20" s="13" t="s">
        <v>42</v>
      </c>
    </row>
    <row r="21" spans="1:29" x14ac:dyDescent="0.2">
      <c r="A21" s="14" t="s">
        <v>148</v>
      </c>
      <c r="B21" s="15"/>
      <c r="C21" s="6">
        <f>IF(SUM(D21,E21,F21,G21) &lt;&gt; 0,SUM(D21,E21,F21,G21),"")</f>
        <v>2</v>
      </c>
      <c r="D21" s="7">
        <f t="shared" ref="D21" si="10">IF(SUM(H21,M21,W21) &lt;&gt; 0,SUM(H21,M21,W21),"")</f>
        <v>2</v>
      </c>
      <c r="E21" s="7" t="str">
        <f t="shared" ref="E21" si="11">IF(SUM(I21,O21,X21) &lt;&gt; 0,SUM(I21,O21,X21),"")</f>
        <v/>
      </c>
      <c r="F21" s="7" t="str">
        <f t="shared" ref="F21" si="12">IF(SUM(J21,P21,Y21) &lt;&gt; 0,SUM(J21,P21,Y21),"")</f>
        <v/>
      </c>
      <c r="G21" s="5" t="str">
        <f t="shared" ref="G21" si="13">IF(SUM(S21,AA21) &lt;&gt; 0,SUM(S21,AA21),"")</f>
        <v/>
      </c>
      <c r="H21" s="8"/>
      <c r="I21" s="7"/>
      <c r="J21" s="10"/>
      <c r="K21" s="80"/>
      <c r="L21" s="39"/>
      <c r="M21" s="17"/>
      <c r="N21" s="18"/>
      <c r="O21" s="16"/>
      <c r="P21" s="19"/>
      <c r="Q21" s="18"/>
      <c r="R21" s="20"/>
      <c r="S21" s="129"/>
      <c r="T21" s="21"/>
      <c r="U21" s="81"/>
      <c r="V21" s="39"/>
      <c r="W21" s="18">
        <v>2</v>
      </c>
      <c r="X21" s="16"/>
      <c r="Y21" s="16"/>
      <c r="Z21" s="11"/>
      <c r="AA21" s="139"/>
      <c r="AB21" s="23"/>
      <c r="AC21" s="13" t="s">
        <v>42</v>
      </c>
    </row>
    <row r="22" spans="1:29" x14ac:dyDescent="0.2">
      <c r="A22" s="14" t="s">
        <v>149</v>
      </c>
      <c r="B22" s="15"/>
      <c r="C22" s="6">
        <f t="shared" ref="C22:C23" si="14">IF(SUM(D22,E22,F22,G22) &lt;&gt; 0,SUM(D22,E22,F22,G22),"")</f>
        <v>2</v>
      </c>
      <c r="D22" s="7">
        <f t="shared" si="2"/>
        <v>2</v>
      </c>
      <c r="E22" s="7" t="str">
        <f t="shared" si="3"/>
        <v/>
      </c>
      <c r="F22" s="7" t="str">
        <f t="shared" si="3"/>
        <v/>
      </c>
      <c r="G22" s="5" t="str">
        <f t="shared" si="4"/>
        <v/>
      </c>
      <c r="H22" s="8"/>
      <c r="I22" s="7"/>
      <c r="J22" s="10"/>
      <c r="K22" s="80"/>
      <c r="L22" s="39"/>
      <c r="M22" s="17"/>
      <c r="N22" s="18"/>
      <c r="O22" s="16"/>
      <c r="P22" s="19"/>
      <c r="Q22" s="18"/>
      <c r="R22" s="20"/>
      <c r="S22" s="129"/>
      <c r="T22" s="21"/>
      <c r="U22" s="81"/>
      <c r="V22" s="39"/>
      <c r="W22" s="18">
        <v>2</v>
      </c>
      <c r="X22" s="16"/>
      <c r="Y22" s="16"/>
      <c r="Z22" s="11"/>
      <c r="AA22" s="139"/>
      <c r="AB22" s="23"/>
      <c r="AC22" s="13" t="s">
        <v>42</v>
      </c>
    </row>
    <row r="23" spans="1:29" x14ac:dyDescent="0.2">
      <c r="A23" s="14" t="s">
        <v>150</v>
      </c>
      <c r="B23" s="15" t="s">
        <v>32</v>
      </c>
      <c r="C23" s="6">
        <f t="shared" si="14"/>
        <v>8</v>
      </c>
      <c r="D23" s="7">
        <f t="shared" si="2"/>
        <v>2</v>
      </c>
      <c r="E23" s="7" t="str">
        <f t="shared" si="3"/>
        <v/>
      </c>
      <c r="F23" s="7">
        <f t="shared" si="3"/>
        <v>4</v>
      </c>
      <c r="G23" s="5">
        <f t="shared" si="4"/>
        <v>2</v>
      </c>
      <c r="H23" s="8"/>
      <c r="I23" s="7"/>
      <c r="J23" s="10"/>
      <c r="K23" s="80">
        <v>1</v>
      </c>
      <c r="L23" s="39"/>
      <c r="M23" s="17">
        <v>2</v>
      </c>
      <c r="N23" s="18"/>
      <c r="O23" s="16"/>
      <c r="P23" s="19">
        <v>4</v>
      </c>
      <c r="Q23" s="18"/>
      <c r="R23" s="20"/>
      <c r="S23" s="138">
        <v>2</v>
      </c>
      <c r="T23" s="21" t="s">
        <v>13</v>
      </c>
      <c r="U23" s="81"/>
      <c r="V23" s="39"/>
      <c r="W23" s="18"/>
      <c r="X23" s="16"/>
      <c r="Y23" s="16"/>
      <c r="Z23" s="11"/>
      <c r="AA23" s="139"/>
      <c r="AB23" s="23"/>
      <c r="AC23" s="13" t="s">
        <v>42</v>
      </c>
    </row>
    <row r="24" spans="1:29" ht="26.25" thickBot="1" x14ac:dyDescent="0.25">
      <c r="A24" s="40" t="s">
        <v>138</v>
      </c>
      <c r="B24" s="76" t="s">
        <v>105</v>
      </c>
      <c r="C24" s="73"/>
      <c r="D24" s="74"/>
      <c r="E24" s="74"/>
      <c r="F24" s="74"/>
      <c r="G24" s="142"/>
      <c r="H24" s="43"/>
      <c r="I24" s="42"/>
      <c r="J24" s="44"/>
      <c r="K24" s="84"/>
      <c r="L24" s="45"/>
      <c r="M24" s="43"/>
      <c r="N24" s="46"/>
      <c r="O24" s="42"/>
      <c r="P24" s="44"/>
      <c r="Q24" s="46"/>
      <c r="R24" s="47"/>
      <c r="S24" s="130"/>
      <c r="T24" s="48"/>
      <c r="U24" s="83"/>
      <c r="V24" s="45"/>
      <c r="W24" s="46"/>
      <c r="X24" s="42"/>
      <c r="Y24" s="42"/>
      <c r="Z24" s="47" t="s">
        <v>33</v>
      </c>
      <c r="AA24" s="130"/>
      <c r="AB24" s="50"/>
      <c r="AC24" s="13" t="s">
        <v>42</v>
      </c>
    </row>
    <row r="25" spans="1:29" ht="15.75" x14ac:dyDescent="0.2">
      <c r="A25" s="215"/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</row>
    <row r="26" spans="1:29" ht="15.75" x14ac:dyDescent="0.2">
      <c r="A26" s="234" t="s">
        <v>25</v>
      </c>
      <c r="B26" s="215"/>
      <c r="C26" s="215"/>
      <c r="D26" s="215"/>
      <c r="E26" s="218" t="s">
        <v>57</v>
      </c>
      <c r="F26" s="218"/>
      <c r="G26" s="218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34" t="s">
        <v>58</v>
      </c>
      <c r="S26" s="234"/>
      <c r="T26" s="234"/>
      <c r="U26" s="234"/>
      <c r="V26" s="234"/>
      <c r="W26" s="234"/>
      <c r="X26" s="215"/>
      <c r="Y26" s="215"/>
      <c r="Z26" s="215" t="s">
        <v>59</v>
      </c>
      <c r="AA26" s="215"/>
      <c r="AB26" s="215"/>
      <c r="AC26" s="215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ageMargins left="0.25" right="0.25" top="0.75" bottom="0.75" header="0.3" footer="0.3"/>
  <pageSetup paperSize="9" scale="7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130" zoomScaleNormal="130" workbookViewId="0">
      <selection sqref="A1:XFD1048576"/>
    </sheetView>
  </sheetViews>
  <sheetFormatPr defaultRowHeight="12" x14ac:dyDescent="0.2"/>
  <cols>
    <col min="1" max="1" width="47.140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0" width="4.140625" style="1" customWidth="1"/>
    <col min="11" max="11" width="8.28515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4" width="1.85546875" style="1" bestFit="1" customWidth="1"/>
    <col min="35" max="16384" width="9.140625" style="1"/>
  </cols>
  <sheetData>
    <row r="1" spans="1:30" s="38" customFormat="1" ht="12.75" x14ac:dyDescent="0.2">
      <c r="A1" s="243"/>
      <c r="B1" s="243"/>
      <c r="C1" s="243"/>
      <c r="D1" s="25"/>
      <c r="E1" s="25"/>
      <c r="F1" s="25"/>
      <c r="G1" s="25"/>
      <c r="H1" s="243" t="s">
        <v>24</v>
      </c>
      <c r="I1" s="243"/>
      <c r="J1" s="25"/>
      <c r="K1" s="25"/>
      <c r="L1" s="25"/>
      <c r="M1" s="25"/>
      <c r="N1" s="25"/>
      <c r="O1" s="25"/>
      <c r="P1" s="25"/>
      <c r="Q1" s="25"/>
      <c r="R1" s="25"/>
      <c r="S1" s="25"/>
      <c r="T1" s="243"/>
      <c r="U1" s="243"/>
      <c r="V1" s="243"/>
      <c r="W1" s="243"/>
      <c r="X1" s="279" t="s">
        <v>9</v>
      </c>
      <c r="Y1" s="279"/>
      <c r="Z1" s="279"/>
      <c r="AA1" s="279"/>
      <c r="AB1" s="279"/>
      <c r="AC1" s="243"/>
      <c r="AD1" s="243"/>
    </row>
    <row r="2" spans="1:30" s="38" customFormat="1" ht="12.75" x14ac:dyDescent="0.2">
      <c r="A2" s="243"/>
      <c r="B2" s="26"/>
      <c r="C2" s="26"/>
      <c r="D2" s="26"/>
      <c r="E2" s="26"/>
      <c r="F2" s="26"/>
      <c r="G2" s="26"/>
      <c r="H2" s="243" t="s">
        <v>20</v>
      </c>
      <c r="I2" s="24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43"/>
      <c r="Y2" s="26"/>
      <c r="Z2" s="243" t="s">
        <v>21</v>
      </c>
      <c r="AA2" s="243"/>
      <c r="AB2" s="26"/>
      <c r="AC2" s="26"/>
      <c r="AD2" s="26"/>
    </row>
    <row r="3" spans="1:30" s="38" customFormat="1" ht="12.75" x14ac:dyDescent="0.2">
      <c r="A3" s="243"/>
      <c r="B3" s="243"/>
      <c r="C3" s="243"/>
      <c r="D3" s="243"/>
      <c r="E3" s="243"/>
      <c r="F3" s="26" t="s">
        <v>8</v>
      </c>
      <c r="G3" s="26"/>
      <c r="H3" s="26"/>
      <c r="I3" s="26"/>
      <c r="J3" s="26"/>
      <c r="K3" s="26"/>
      <c r="L3" s="26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6"/>
    </row>
    <row r="4" spans="1:30" s="170" customFormat="1" ht="12.75" x14ac:dyDescent="0.2">
      <c r="A4" s="292" t="s">
        <v>26</v>
      </c>
      <c r="B4" s="292"/>
      <c r="C4" s="26"/>
      <c r="D4" s="51" t="s">
        <v>66</v>
      </c>
      <c r="E4" s="51"/>
      <c r="F4" s="3"/>
      <c r="G4" s="3"/>
      <c r="H4" s="28" t="s">
        <v>68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5" t="s">
        <v>62</v>
      </c>
      <c r="AC4" s="25"/>
      <c r="AD4" s="25"/>
    </row>
    <row r="5" spans="1:30" s="170" customFormat="1" ht="12.75" x14ac:dyDescent="0.2">
      <c r="A5" s="243"/>
      <c r="B5" s="243"/>
      <c r="C5" s="243"/>
      <c r="D5" s="51" t="s">
        <v>67</v>
      </c>
      <c r="E5" s="26"/>
      <c r="F5" s="26"/>
      <c r="G5" s="26"/>
      <c r="H5" s="28" t="s">
        <v>69</v>
      </c>
      <c r="I5" s="26"/>
      <c r="J5" s="26"/>
      <c r="K5" s="26"/>
      <c r="L5" s="26"/>
      <c r="M5" s="26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</row>
    <row r="6" spans="1:30" s="170" customFormat="1" ht="13.5" thickBot="1" x14ac:dyDescent="0.25">
      <c r="A6" s="243"/>
      <c r="B6" s="243"/>
      <c r="C6" s="243"/>
      <c r="D6" s="243"/>
      <c r="E6" s="243"/>
      <c r="F6" s="243"/>
      <c r="G6" s="243"/>
      <c r="H6" s="243" t="s">
        <v>166</v>
      </c>
      <c r="I6" s="243"/>
      <c r="J6" s="243"/>
      <c r="K6" s="243"/>
      <c r="L6" s="243"/>
      <c r="M6" s="91" t="s">
        <v>56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"/>
      <c r="Z6" s="2"/>
      <c r="AA6" s="2"/>
      <c r="AB6" s="2" t="s">
        <v>153</v>
      </c>
      <c r="AC6" s="26"/>
      <c r="AD6" s="26"/>
    </row>
    <row r="7" spans="1:30" s="170" customFormat="1" ht="49.5" customHeight="1" thickBot="1" x14ac:dyDescent="0.25">
      <c r="A7" s="285" t="s">
        <v>6</v>
      </c>
      <c r="B7" s="287" t="s">
        <v>28</v>
      </c>
      <c r="C7" s="289" t="s">
        <v>16</v>
      </c>
      <c r="D7" s="290"/>
      <c r="E7" s="290"/>
      <c r="F7" s="290"/>
      <c r="G7" s="291"/>
      <c r="H7" s="289" t="s">
        <v>7</v>
      </c>
      <c r="I7" s="290"/>
      <c r="J7" s="291"/>
      <c r="K7" s="289" t="s">
        <v>22</v>
      </c>
      <c r="L7" s="290"/>
      <c r="M7" s="290"/>
      <c r="N7" s="290"/>
      <c r="O7" s="290"/>
      <c r="P7" s="290"/>
      <c r="Q7" s="290"/>
      <c r="R7" s="290"/>
      <c r="S7" s="290"/>
      <c r="T7" s="291"/>
      <c r="U7" s="289" t="s">
        <v>23</v>
      </c>
      <c r="V7" s="290"/>
      <c r="W7" s="290"/>
      <c r="X7" s="290"/>
      <c r="Y7" s="290"/>
      <c r="Z7" s="290"/>
      <c r="AA7" s="290"/>
      <c r="AB7" s="291"/>
      <c r="AC7" s="285" t="s">
        <v>17</v>
      </c>
      <c r="AD7" s="243"/>
    </row>
    <row r="8" spans="1:30" s="170" customFormat="1" ht="77.25" thickBot="1" x14ac:dyDescent="0.25">
      <c r="A8" s="286"/>
      <c r="B8" s="288"/>
      <c r="C8" s="29" t="s">
        <v>0</v>
      </c>
      <c r="D8" s="30" t="s">
        <v>1</v>
      </c>
      <c r="E8" s="30" t="s">
        <v>2</v>
      </c>
      <c r="F8" s="137" t="s">
        <v>3</v>
      </c>
      <c r="G8" s="123" t="s">
        <v>63</v>
      </c>
      <c r="H8" s="32" t="s">
        <v>1</v>
      </c>
      <c r="I8" s="30" t="s">
        <v>2</v>
      </c>
      <c r="J8" s="31" t="s">
        <v>3</v>
      </c>
      <c r="K8" s="79" t="s">
        <v>52</v>
      </c>
      <c r="L8" s="79" t="s">
        <v>53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23" t="s">
        <v>63</v>
      </c>
      <c r="T8" s="31" t="s">
        <v>5</v>
      </c>
      <c r="U8" s="79" t="s">
        <v>52</v>
      </c>
      <c r="V8" s="79" t="s">
        <v>53</v>
      </c>
      <c r="W8" s="34" t="s">
        <v>1</v>
      </c>
      <c r="X8" s="30" t="s">
        <v>2</v>
      </c>
      <c r="Y8" s="30" t="s">
        <v>3</v>
      </c>
      <c r="Z8" s="30" t="s">
        <v>4</v>
      </c>
      <c r="AA8" s="123" t="s">
        <v>63</v>
      </c>
      <c r="AB8" s="31" t="s">
        <v>5</v>
      </c>
      <c r="AC8" s="286"/>
      <c r="AD8" s="243"/>
    </row>
    <row r="9" spans="1:30" s="38" customFormat="1" ht="12.75" x14ac:dyDescent="0.2">
      <c r="A9" s="261" t="s">
        <v>167</v>
      </c>
      <c r="B9" s="259" t="s">
        <v>160</v>
      </c>
      <c r="C9" s="260">
        <f t="shared" ref="C9:C13" si="0">IF(SUM(D9,E9,F9,G9) &lt;&gt; 0,SUM(D9,E9,F9,G9),"")</f>
        <v>14</v>
      </c>
      <c r="D9" s="37">
        <f t="shared" ref="D9:D17" si="1">IF(SUM(H9,M9,W9) &lt;&gt; 0,SUM(H9,M9,W9),"")</f>
        <v>6</v>
      </c>
      <c r="E9" s="37" t="str">
        <f t="shared" ref="E9:F17" si="2">IF(SUM(I9,O9,X9) &lt;&gt; 0,SUM(I9,O9,X9),"")</f>
        <v/>
      </c>
      <c r="F9" s="37">
        <f t="shared" si="2"/>
        <v>6</v>
      </c>
      <c r="G9" s="259">
        <f t="shared" ref="G9:G17" si="3">IF(SUM(S9,AA9) &lt;&gt; 0,SUM(S9,AA9),"")</f>
        <v>2</v>
      </c>
      <c r="H9" s="262"/>
      <c r="I9" s="37"/>
      <c r="J9" s="263"/>
      <c r="K9" s="264"/>
      <c r="L9" s="265"/>
      <c r="M9" s="262">
        <v>2</v>
      </c>
      <c r="N9" s="266" t="s">
        <v>14</v>
      </c>
      <c r="O9" s="37"/>
      <c r="P9" s="263"/>
      <c r="Q9" s="266"/>
      <c r="R9" s="267"/>
      <c r="S9" s="268"/>
      <c r="T9" s="269"/>
      <c r="U9" s="270"/>
      <c r="V9" s="265" t="s">
        <v>129</v>
      </c>
      <c r="W9" s="266">
        <v>4</v>
      </c>
      <c r="X9" s="37"/>
      <c r="Y9" s="37">
        <v>6</v>
      </c>
      <c r="Z9" s="267" t="s">
        <v>129</v>
      </c>
      <c r="AA9" s="268">
        <v>2</v>
      </c>
      <c r="AB9" s="271" t="s">
        <v>13</v>
      </c>
      <c r="AC9" s="272" t="s">
        <v>61</v>
      </c>
      <c r="AD9" s="243"/>
    </row>
    <row r="10" spans="1:30" s="38" customFormat="1" ht="25.5" x14ac:dyDescent="0.2">
      <c r="A10" s="49" t="s">
        <v>162</v>
      </c>
      <c r="B10" s="15" t="s">
        <v>160</v>
      </c>
      <c r="C10" s="6">
        <f t="shared" si="0"/>
        <v>12</v>
      </c>
      <c r="D10" s="7">
        <f t="shared" si="1"/>
        <v>4</v>
      </c>
      <c r="E10" s="7" t="str">
        <f t="shared" si="2"/>
        <v/>
      </c>
      <c r="F10" s="7">
        <f t="shared" si="2"/>
        <v>6</v>
      </c>
      <c r="G10" s="5">
        <f t="shared" si="3"/>
        <v>2</v>
      </c>
      <c r="H10" s="8"/>
      <c r="I10" s="7"/>
      <c r="J10" s="10"/>
      <c r="K10" s="80"/>
      <c r="L10" s="39" t="s">
        <v>43</v>
      </c>
      <c r="M10" s="17">
        <v>4</v>
      </c>
      <c r="N10" s="18"/>
      <c r="O10" s="16"/>
      <c r="P10" s="19">
        <v>6</v>
      </c>
      <c r="Q10" s="18"/>
      <c r="R10" s="20" t="s">
        <v>43</v>
      </c>
      <c r="S10" s="138">
        <v>2</v>
      </c>
      <c r="T10" s="21" t="s">
        <v>13</v>
      </c>
      <c r="U10" s="81"/>
      <c r="V10" s="39"/>
      <c r="W10" s="18"/>
      <c r="X10" s="16"/>
      <c r="Y10" s="16"/>
      <c r="Z10" s="22"/>
      <c r="AA10" s="19"/>
      <c r="AB10" s="23"/>
      <c r="AC10" s="13" t="s">
        <v>61</v>
      </c>
      <c r="AD10" s="243"/>
    </row>
    <row r="11" spans="1:30" s="38" customFormat="1" ht="12.75" x14ac:dyDescent="0.2">
      <c r="A11" s="49" t="s">
        <v>163</v>
      </c>
      <c r="B11" s="15" t="s">
        <v>29</v>
      </c>
      <c r="C11" s="6">
        <f t="shared" si="0"/>
        <v>6</v>
      </c>
      <c r="D11" s="7" t="str">
        <f t="shared" si="1"/>
        <v/>
      </c>
      <c r="E11" s="7" t="str">
        <f t="shared" si="2"/>
        <v/>
      </c>
      <c r="F11" s="7">
        <f t="shared" si="2"/>
        <v>4</v>
      </c>
      <c r="G11" s="5">
        <f t="shared" si="3"/>
        <v>2</v>
      </c>
      <c r="H11" s="8"/>
      <c r="I11" s="7"/>
      <c r="J11" s="10"/>
      <c r="K11" s="274">
        <v>1.2</v>
      </c>
      <c r="L11" s="39"/>
      <c r="M11" s="17"/>
      <c r="N11" s="18"/>
      <c r="O11" s="16"/>
      <c r="P11" s="19">
        <v>4</v>
      </c>
      <c r="Q11" s="18"/>
      <c r="R11" s="20"/>
      <c r="S11" s="138">
        <v>2</v>
      </c>
      <c r="T11" s="21" t="s">
        <v>13</v>
      </c>
      <c r="U11" s="81"/>
      <c r="V11" s="39"/>
      <c r="W11" s="18"/>
      <c r="X11" s="16"/>
      <c r="Y11" s="16"/>
      <c r="Z11" s="11"/>
      <c r="AA11" s="10"/>
      <c r="AB11" s="23"/>
      <c r="AC11" s="13" t="s">
        <v>61</v>
      </c>
      <c r="AD11" s="243"/>
    </row>
    <row r="12" spans="1:30" s="38" customFormat="1" ht="12.75" x14ac:dyDescent="0.2">
      <c r="A12" s="49" t="s">
        <v>168</v>
      </c>
      <c r="B12" s="5" t="s">
        <v>30</v>
      </c>
      <c r="C12" s="6">
        <f>IF(SUM(D12,E12,F12,G12) &lt;&gt; 0,SUM(D12,E12,F12,G12),"")</f>
        <v>8</v>
      </c>
      <c r="D12" s="7">
        <f>IF(SUM(H12,M12,W12) &lt;&gt; 0,SUM(H12,M12,W12),"")</f>
        <v>4</v>
      </c>
      <c r="E12" s="7" t="str">
        <f>IF(SUM(I12,O12,X12) &lt;&gt; 0,SUM(I12,O12,X12),"")</f>
        <v/>
      </c>
      <c r="F12" s="7">
        <f>IF(SUM(J12,P12,Y12) &lt;&gt; 0,SUM(J12,P12,Y12),"")</f>
        <v>4</v>
      </c>
      <c r="G12" s="5" t="str">
        <f>IF(SUM(S12,AA12) &lt;&gt; 0,SUM(S12,AA12),"")</f>
        <v/>
      </c>
      <c r="H12" s="8"/>
      <c r="I12" s="7"/>
      <c r="J12" s="10"/>
      <c r="K12" s="80"/>
      <c r="L12" s="39"/>
      <c r="M12" s="17">
        <v>2</v>
      </c>
      <c r="N12" s="18" t="s">
        <v>14</v>
      </c>
      <c r="O12" s="16"/>
      <c r="P12" s="19"/>
      <c r="Q12" s="18"/>
      <c r="R12" s="20"/>
      <c r="S12" s="138"/>
      <c r="T12" s="21"/>
      <c r="U12" s="81"/>
      <c r="V12" s="39">
        <v>1</v>
      </c>
      <c r="W12" s="18">
        <v>2</v>
      </c>
      <c r="X12" s="16"/>
      <c r="Y12" s="16">
        <v>4</v>
      </c>
      <c r="Z12" s="11" t="s">
        <v>12</v>
      </c>
      <c r="AA12" s="10"/>
      <c r="AB12" s="23"/>
      <c r="AC12" s="13" t="s">
        <v>61</v>
      </c>
      <c r="AD12" s="243"/>
    </row>
    <row r="13" spans="1:30" s="38" customFormat="1" ht="25.5" x14ac:dyDescent="0.2">
      <c r="A13" s="49" t="s">
        <v>158</v>
      </c>
      <c r="B13" s="5" t="s">
        <v>29</v>
      </c>
      <c r="C13" s="6" t="str">
        <f t="shared" si="0"/>
        <v/>
      </c>
      <c r="D13" s="7" t="str">
        <f t="shared" si="1"/>
        <v/>
      </c>
      <c r="E13" s="7" t="str">
        <f t="shared" si="2"/>
        <v/>
      </c>
      <c r="F13" s="7" t="str">
        <f t="shared" si="2"/>
        <v/>
      </c>
      <c r="G13" s="5" t="str">
        <f t="shared" si="3"/>
        <v/>
      </c>
      <c r="H13" s="8"/>
      <c r="I13" s="7"/>
      <c r="J13" s="10"/>
      <c r="K13" s="80"/>
      <c r="L13" s="39"/>
      <c r="M13" s="17"/>
      <c r="N13" s="18"/>
      <c r="O13" s="16"/>
      <c r="P13" s="19"/>
      <c r="Q13" s="18"/>
      <c r="R13" s="20" t="s">
        <v>12</v>
      </c>
      <c r="S13" s="138"/>
      <c r="T13" s="21"/>
      <c r="U13" s="81"/>
      <c r="V13" s="39"/>
      <c r="W13" s="18"/>
      <c r="X13" s="16"/>
      <c r="Y13" s="16"/>
      <c r="Z13" s="11"/>
      <c r="AA13" s="10"/>
      <c r="AB13" s="23"/>
      <c r="AC13" s="13" t="s">
        <v>115</v>
      </c>
      <c r="AD13" s="243"/>
    </row>
    <row r="14" spans="1:30" s="38" customFormat="1" ht="25.5" x14ac:dyDescent="0.2">
      <c r="A14" s="49" t="s">
        <v>169</v>
      </c>
      <c r="B14" s="15" t="s">
        <v>31</v>
      </c>
      <c r="C14" s="6">
        <f>IF(SUM(D14,E14,F14,G14) &lt;&gt; 0,SUM(D14,E14,F14,G14),"")</f>
        <v>6</v>
      </c>
      <c r="D14" s="7">
        <f t="shared" si="1"/>
        <v>2</v>
      </c>
      <c r="E14" s="7">
        <f t="shared" si="2"/>
        <v>4</v>
      </c>
      <c r="F14" s="7" t="str">
        <f t="shared" si="2"/>
        <v/>
      </c>
      <c r="G14" s="5" t="str">
        <f t="shared" si="3"/>
        <v/>
      </c>
      <c r="H14" s="8"/>
      <c r="I14" s="7"/>
      <c r="J14" s="10"/>
      <c r="K14" s="80"/>
      <c r="L14" s="39"/>
      <c r="M14" s="17">
        <v>2</v>
      </c>
      <c r="N14" s="18" t="s">
        <v>14</v>
      </c>
      <c r="O14" s="16"/>
      <c r="P14" s="19"/>
      <c r="Q14" s="18"/>
      <c r="R14" s="20"/>
      <c r="S14" s="129"/>
      <c r="T14" s="21"/>
      <c r="U14" s="81"/>
      <c r="V14" s="39">
        <v>1</v>
      </c>
      <c r="W14" s="18"/>
      <c r="X14" s="16">
        <v>4</v>
      </c>
      <c r="Y14" s="16"/>
      <c r="Z14" s="11" t="s">
        <v>12</v>
      </c>
      <c r="AA14" s="139"/>
      <c r="AB14" s="23"/>
      <c r="AC14" s="13" t="s">
        <v>61</v>
      </c>
      <c r="AD14" s="243"/>
    </row>
    <row r="15" spans="1:30" s="38" customFormat="1" ht="25.5" x14ac:dyDescent="0.2">
      <c r="A15" s="49" t="s">
        <v>164</v>
      </c>
      <c r="B15" s="15" t="s">
        <v>29</v>
      </c>
      <c r="C15" s="6">
        <f t="shared" ref="C15:C17" si="4">IF(SUM(D15,E15,F15,G15) &lt;&gt; 0,SUM(D15,E15,F15,G15),"")</f>
        <v>8</v>
      </c>
      <c r="D15" s="7">
        <f t="shared" si="1"/>
        <v>2</v>
      </c>
      <c r="E15" s="7">
        <f t="shared" si="2"/>
        <v>2</v>
      </c>
      <c r="F15" s="7">
        <f t="shared" si="2"/>
        <v>4</v>
      </c>
      <c r="G15" s="5" t="str">
        <f t="shared" si="3"/>
        <v/>
      </c>
      <c r="H15" s="8"/>
      <c r="I15" s="7"/>
      <c r="J15" s="10"/>
      <c r="K15" s="80">
        <v>1</v>
      </c>
      <c r="L15" s="39"/>
      <c r="M15" s="17">
        <v>2</v>
      </c>
      <c r="N15" s="18"/>
      <c r="O15" s="16">
        <v>2</v>
      </c>
      <c r="P15" s="19">
        <v>4</v>
      </c>
      <c r="Q15" s="18"/>
      <c r="R15" s="20" t="s">
        <v>12</v>
      </c>
      <c r="S15" s="138"/>
      <c r="T15" s="21"/>
      <c r="U15" s="81"/>
      <c r="V15" s="39"/>
      <c r="W15" s="18"/>
      <c r="X15" s="16"/>
      <c r="Y15" s="16"/>
      <c r="Z15" s="11"/>
      <c r="AA15" s="139"/>
      <c r="AB15" s="23"/>
      <c r="AC15" s="13" t="s">
        <v>61</v>
      </c>
      <c r="AD15" s="243"/>
    </row>
    <row r="16" spans="1:30" s="38" customFormat="1" ht="12.75" x14ac:dyDescent="0.2">
      <c r="A16" s="49" t="s">
        <v>170</v>
      </c>
      <c r="B16" s="15" t="s">
        <v>29</v>
      </c>
      <c r="C16" s="6">
        <f t="shared" si="4"/>
        <v>10</v>
      </c>
      <c r="D16" s="7">
        <f t="shared" si="1"/>
        <v>4</v>
      </c>
      <c r="E16" s="7" t="str">
        <f t="shared" si="2"/>
        <v/>
      </c>
      <c r="F16" s="7">
        <f t="shared" si="2"/>
        <v>4</v>
      </c>
      <c r="G16" s="5">
        <f t="shared" si="3"/>
        <v>2</v>
      </c>
      <c r="H16" s="8"/>
      <c r="I16" s="7"/>
      <c r="J16" s="10"/>
      <c r="K16" s="80"/>
      <c r="L16" s="39"/>
      <c r="M16" s="17">
        <v>2</v>
      </c>
      <c r="N16" s="18" t="s">
        <v>14</v>
      </c>
      <c r="O16" s="16"/>
      <c r="P16" s="19"/>
      <c r="Q16" s="18"/>
      <c r="R16" s="20"/>
      <c r="S16" s="129"/>
      <c r="T16" s="21"/>
      <c r="U16" s="81">
        <v>1</v>
      </c>
      <c r="V16" s="39"/>
      <c r="W16" s="18">
        <v>2</v>
      </c>
      <c r="X16" s="16"/>
      <c r="Y16" s="16">
        <v>4</v>
      </c>
      <c r="Z16" s="22"/>
      <c r="AA16" s="19">
        <v>2</v>
      </c>
      <c r="AB16" s="23" t="s">
        <v>13</v>
      </c>
      <c r="AC16" s="13" t="s">
        <v>61</v>
      </c>
      <c r="AD16" s="243"/>
    </row>
    <row r="17" spans="1:32" s="38" customFormat="1" ht="12.75" x14ac:dyDescent="0.2">
      <c r="A17" s="14" t="s">
        <v>165</v>
      </c>
      <c r="B17" s="15" t="s">
        <v>29</v>
      </c>
      <c r="C17" s="6">
        <f t="shared" si="4"/>
        <v>8</v>
      </c>
      <c r="D17" s="7">
        <f t="shared" si="1"/>
        <v>4</v>
      </c>
      <c r="E17" s="7" t="str">
        <f t="shared" si="2"/>
        <v/>
      </c>
      <c r="F17" s="7">
        <f t="shared" si="2"/>
        <v>4</v>
      </c>
      <c r="G17" s="5" t="str">
        <f t="shared" si="3"/>
        <v/>
      </c>
      <c r="H17" s="8"/>
      <c r="I17" s="7"/>
      <c r="J17" s="10"/>
      <c r="K17" s="80">
        <v>1</v>
      </c>
      <c r="L17" s="39"/>
      <c r="M17" s="17">
        <v>4</v>
      </c>
      <c r="N17" s="18"/>
      <c r="O17" s="16"/>
      <c r="P17" s="19">
        <v>4</v>
      </c>
      <c r="Q17" s="18"/>
      <c r="R17" s="20" t="s">
        <v>12</v>
      </c>
      <c r="S17" s="129"/>
      <c r="T17" s="21"/>
      <c r="U17" s="81"/>
      <c r="V17" s="39"/>
      <c r="W17" s="18"/>
      <c r="X17" s="16"/>
      <c r="Y17" s="16"/>
      <c r="Z17" s="22"/>
      <c r="AA17" s="133"/>
      <c r="AB17" s="23"/>
      <c r="AC17" s="13" t="s">
        <v>61</v>
      </c>
      <c r="AD17" s="243"/>
    </row>
    <row r="18" spans="1:32" s="38" customFormat="1" ht="26.25" thickBot="1" x14ac:dyDescent="0.25">
      <c r="A18" s="273" t="s">
        <v>171</v>
      </c>
      <c r="B18" s="76" t="s">
        <v>105</v>
      </c>
      <c r="C18" s="73"/>
      <c r="D18" s="74"/>
      <c r="E18" s="74"/>
      <c r="F18" s="74"/>
      <c r="G18" s="142"/>
      <c r="H18" s="43"/>
      <c r="I18" s="42"/>
      <c r="J18" s="44"/>
      <c r="K18" s="84"/>
      <c r="L18" s="45"/>
      <c r="M18" s="43"/>
      <c r="N18" s="46"/>
      <c r="O18" s="42"/>
      <c r="P18" s="44"/>
      <c r="Q18" s="46"/>
      <c r="R18" s="47"/>
      <c r="S18" s="130"/>
      <c r="T18" s="48"/>
      <c r="U18" s="83"/>
      <c r="V18" s="45"/>
      <c r="W18" s="46"/>
      <c r="X18" s="42"/>
      <c r="Y18" s="42"/>
      <c r="Z18" s="47" t="s">
        <v>33</v>
      </c>
      <c r="AA18" s="130"/>
      <c r="AB18" s="50"/>
      <c r="AC18" s="24" t="s">
        <v>61</v>
      </c>
      <c r="AD18" s="243"/>
    </row>
    <row r="19" spans="1:32" s="170" customFormat="1" ht="12.75" x14ac:dyDescent="0.2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</row>
    <row r="20" spans="1:32" s="170" customFormat="1" ht="12.75" x14ac:dyDescent="0.2">
      <c r="A20" s="244" t="s">
        <v>25</v>
      </c>
      <c r="B20" s="243"/>
      <c r="C20" s="243"/>
      <c r="D20" s="243"/>
      <c r="E20" s="26" t="s">
        <v>57</v>
      </c>
      <c r="F20" s="26"/>
      <c r="G20" s="26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4" t="s">
        <v>58</v>
      </c>
      <c r="S20" s="244"/>
      <c r="T20" s="244"/>
      <c r="U20" s="244"/>
      <c r="V20" s="244"/>
      <c r="W20" s="244"/>
      <c r="X20" s="243"/>
      <c r="Y20" s="243"/>
      <c r="Z20" s="243" t="s">
        <v>59</v>
      </c>
      <c r="AA20" s="243"/>
      <c r="AB20" s="243"/>
      <c r="AC20" s="243"/>
      <c r="AD20" s="243"/>
      <c r="AE20" s="243"/>
      <c r="AF20" s="2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ageMargins left="0.7" right="0.7" top="0.75" bottom="0.75" header="0.3" footer="0.3"/>
  <pageSetup paperSize="9" scale="72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30" zoomScaleNormal="130" workbookViewId="0">
      <selection activeCell="V8" sqref="V8"/>
    </sheetView>
  </sheetViews>
  <sheetFormatPr defaultRowHeight="12" x14ac:dyDescent="0.2"/>
  <cols>
    <col min="1" max="1" width="47.140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0" width="4.140625" style="1" customWidth="1"/>
    <col min="11" max="11" width="8.28515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4" width="1.85546875" style="1" bestFit="1" customWidth="1"/>
    <col min="35" max="16384" width="9.140625" style="1"/>
  </cols>
  <sheetData>
    <row r="1" spans="1:30" s="38" customFormat="1" ht="12.75" x14ac:dyDescent="0.2">
      <c r="A1" s="243"/>
      <c r="B1" s="243"/>
      <c r="C1" s="243"/>
      <c r="D1" s="25"/>
      <c r="E1" s="25"/>
      <c r="F1" s="25"/>
      <c r="G1" s="25"/>
      <c r="H1" s="243" t="s">
        <v>24</v>
      </c>
      <c r="I1" s="243"/>
      <c r="J1" s="25"/>
      <c r="K1" s="25"/>
      <c r="L1" s="25"/>
      <c r="M1" s="25"/>
      <c r="N1" s="25"/>
      <c r="O1" s="25"/>
      <c r="P1" s="25"/>
      <c r="Q1" s="25"/>
      <c r="R1" s="25"/>
      <c r="S1" s="25"/>
      <c r="T1" s="243"/>
      <c r="U1" s="243"/>
      <c r="V1" s="243"/>
      <c r="W1" s="243"/>
      <c r="X1" s="279" t="s">
        <v>9</v>
      </c>
      <c r="Y1" s="279"/>
      <c r="Z1" s="279"/>
      <c r="AA1" s="279"/>
      <c r="AB1" s="279"/>
      <c r="AC1" s="243"/>
      <c r="AD1" s="243"/>
    </row>
    <row r="2" spans="1:30" s="38" customFormat="1" ht="12.75" x14ac:dyDescent="0.2">
      <c r="A2" s="243"/>
      <c r="B2" s="26"/>
      <c r="C2" s="26"/>
      <c r="D2" s="26"/>
      <c r="E2" s="26"/>
      <c r="F2" s="26"/>
      <c r="G2" s="26"/>
      <c r="H2" s="243" t="s">
        <v>20</v>
      </c>
      <c r="I2" s="243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43"/>
      <c r="Y2" s="26"/>
      <c r="Z2" s="243" t="s">
        <v>21</v>
      </c>
      <c r="AA2" s="243"/>
      <c r="AB2" s="26"/>
      <c r="AC2" s="26"/>
      <c r="AD2" s="26"/>
    </row>
    <row r="3" spans="1:30" s="38" customFormat="1" ht="12.75" x14ac:dyDescent="0.2">
      <c r="A3" s="243"/>
      <c r="B3" s="243"/>
      <c r="C3" s="243"/>
      <c r="D3" s="243"/>
      <c r="E3" s="243"/>
      <c r="F3" s="26" t="s">
        <v>8</v>
      </c>
      <c r="G3" s="26"/>
      <c r="H3" s="26"/>
      <c r="I3" s="26"/>
      <c r="J3" s="26"/>
      <c r="K3" s="26"/>
      <c r="L3" s="26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6"/>
    </row>
    <row r="4" spans="1:30" s="170" customFormat="1" ht="12.75" x14ac:dyDescent="0.2">
      <c r="A4" s="292" t="s">
        <v>26</v>
      </c>
      <c r="B4" s="292"/>
      <c r="C4" s="26"/>
      <c r="D4" s="51" t="s">
        <v>66</v>
      </c>
      <c r="E4" s="51"/>
      <c r="F4" s="3"/>
      <c r="G4" s="3"/>
      <c r="H4" s="28" t="s">
        <v>68</v>
      </c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5" t="s">
        <v>62</v>
      </c>
      <c r="AC4" s="25"/>
      <c r="AD4" s="25"/>
    </row>
    <row r="5" spans="1:30" s="170" customFormat="1" ht="12.75" x14ac:dyDescent="0.2">
      <c r="A5" s="243"/>
      <c r="B5" s="243"/>
      <c r="C5" s="243"/>
      <c r="D5" s="51" t="s">
        <v>110</v>
      </c>
      <c r="E5" s="26"/>
      <c r="F5" s="26"/>
      <c r="G5" s="26"/>
      <c r="H5" s="28" t="s">
        <v>111</v>
      </c>
      <c r="I5" s="26"/>
      <c r="J5" s="26"/>
      <c r="K5" s="26"/>
      <c r="L5" s="26"/>
      <c r="M5" s="26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</row>
    <row r="6" spans="1:30" s="170" customFormat="1" ht="13.5" thickBot="1" x14ac:dyDescent="0.25">
      <c r="A6" s="243"/>
      <c r="B6" s="243"/>
      <c r="C6" s="243"/>
      <c r="D6" s="243"/>
      <c r="E6" s="243"/>
      <c r="F6" s="243"/>
      <c r="G6" s="243"/>
      <c r="H6" s="243" t="s">
        <v>166</v>
      </c>
      <c r="I6" s="243"/>
      <c r="J6" s="243"/>
      <c r="K6" s="243"/>
      <c r="L6" s="243"/>
      <c r="M6" s="91" t="s">
        <v>56</v>
      </c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2"/>
      <c r="Z6" s="2"/>
      <c r="AA6" s="2"/>
      <c r="AB6" s="2" t="s">
        <v>153</v>
      </c>
      <c r="AC6" s="26"/>
      <c r="AD6" s="26"/>
    </row>
    <row r="7" spans="1:30" s="170" customFormat="1" ht="49.5" customHeight="1" thickBot="1" x14ac:dyDescent="0.25">
      <c r="A7" s="285" t="s">
        <v>6</v>
      </c>
      <c r="B7" s="287" t="s">
        <v>28</v>
      </c>
      <c r="C7" s="289" t="s">
        <v>16</v>
      </c>
      <c r="D7" s="290"/>
      <c r="E7" s="290"/>
      <c r="F7" s="290"/>
      <c r="G7" s="291"/>
      <c r="H7" s="289" t="s">
        <v>7</v>
      </c>
      <c r="I7" s="290"/>
      <c r="J7" s="291"/>
      <c r="K7" s="289" t="s">
        <v>22</v>
      </c>
      <c r="L7" s="290"/>
      <c r="M7" s="290"/>
      <c r="N7" s="290"/>
      <c r="O7" s="290"/>
      <c r="P7" s="290"/>
      <c r="Q7" s="290"/>
      <c r="R7" s="290"/>
      <c r="S7" s="290"/>
      <c r="T7" s="291"/>
      <c r="U7" s="289" t="s">
        <v>23</v>
      </c>
      <c r="V7" s="290"/>
      <c r="W7" s="290"/>
      <c r="X7" s="290"/>
      <c r="Y7" s="290"/>
      <c r="Z7" s="290"/>
      <c r="AA7" s="290"/>
      <c r="AB7" s="291"/>
      <c r="AC7" s="285" t="s">
        <v>17</v>
      </c>
      <c r="AD7" s="243"/>
    </row>
    <row r="8" spans="1:30" s="170" customFormat="1" ht="77.25" thickBot="1" x14ac:dyDescent="0.25">
      <c r="A8" s="286"/>
      <c r="B8" s="288"/>
      <c r="C8" s="29" t="s">
        <v>0</v>
      </c>
      <c r="D8" s="30" t="s">
        <v>1</v>
      </c>
      <c r="E8" s="30" t="s">
        <v>2</v>
      </c>
      <c r="F8" s="137" t="s">
        <v>3</v>
      </c>
      <c r="G8" s="123" t="s">
        <v>63</v>
      </c>
      <c r="H8" s="32" t="s">
        <v>1</v>
      </c>
      <c r="I8" s="30" t="s">
        <v>2</v>
      </c>
      <c r="J8" s="31" t="s">
        <v>3</v>
      </c>
      <c r="K8" s="79" t="s">
        <v>52</v>
      </c>
      <c r="L8" s="79" t="s">
        <v>53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23" t="s">
        <v>63</v>
      </c>
      <c r="T8" s="31" t="s">
        <v>5</v>
      </c>
      <c r="U8" s="79" t="s">
        <v>52</v>
      </c>
      <c r="V8" s="79" t="s">
        <v>53</v>
      </c>
      <c r="W8" s="34" t="s">
        <v>1</v>
      </c>
      <c r="X8" s="30" t="s">
        <v>2</v>
      </c>
      <c r="Y8" s="30" t="s">
        <v>3</v>
      </c>
      <c r="Z8" s="30" t="s">
        <v>4</v>
      </c>
      <c r="AA8" s="123" t="s">
        <v>63</v>
      </c>
      <c r="AB8" s="31" t="s">
        <v>5</v>
      </c>
      <c r="AC8" s="286"/>
      <c r="AD8" s="243"/>
    </row>
    <row r="9" spans="1:30" s="38" customFormat="1" ht="12.75" x14ac:dyDescent="0.2">
      <c r="A9" s="261" t="s">
        <v>172</v>
      </c>
      <c r="B9" s="15" t="s">
        <v>29</v>
      </c>
      <c r="C9" s="260">
        <f t="shared" ref="C9:C14" si="0">IF(SUM(D9,E9,F9,G9) &lt;&gt; 0,SUM(D9,E9,F9,G9),"")</f>
        <v>6</v>
      </c>
      <c r="D9" s="37">
        <f t="shared" ref="D9:D17" si="1">IF(SUM(H9,M9,W9) &lt;&gt; 0,SUM(H9,M9,W9),"")</f>
        <v>2</v>
      </c>
      <c r="E9" s="37" t="str">
        <f t="shared" ref="E9:F17" si="2">IF(SUM(I9,O9,X9) &lt;&gt; 0,SUM(I9,O9,X9),"")</f>
        <v/>
      </c>
      <c r="F9" s="37">
        <f t="shared" si="2"/>
        <v>4</v>
      </c>
      <c r="G9" s="259" t="str">
        <f t="shared" ref="G9:G17" si="3">IF(SUM(S9,AA9) &lt;&gt; 0,SUM(S9,AA9),"")</f>
        <v/>
      </c>
      <c r="H9" s="262"/>
      <c r="I9" s="37"/>
      <c r="J9" s="263"/>
      <c r="K9" s="264"/>
      <c r="L9" s="265">
        <v>1</v>
      </c>
      <c r="M9" s="262">
        <v>2</v>
      </c>
      <c r="N9" s="266"/>
      <c r="O9" s="37"/>
      <c r="P9" s="263">
        <v>4</v>
      </c>
      <c r="Q9" s="266"/>
      <c r="R9" s="267" t="s">
        <v>33</v>
      </c>
      <c r="S9" s="268"/>
      <c r="T9" s="269"/>
      <c r="U9" s="270"/>
      <c r="V9" s="265"/>
      <c r="W9" s="266"/>
      <c r="X9" s="37"/>
      <c r="Y9" s="37"/>
      <c r="Z9" s="267"/>
      <c r="AA9" s="268"/>
      <c r="AB9" s="271"/>
      <c r="AC9" s="272" t="s">
        <v>42</v>
      </c>
      <c r="AD9" s="243"/>
    </row>
    <row r="10" spans="1:30" s="38" customFormat="1" ht="12.75" x14ac:dyDescent="0.2">
      <c r="A10" s="49" t="s">
        <v>173</v>
      </c>
      <c r="B10" s="15" t="s">
        <v>29</v>
      </c>
      <c r="C10" s="6">
        <f t="shared" si="0"/>
        <v>6</v>
      </c>
      <c r="D10" s="7">
        <f t="shared" si="1"/>
        <v>2</v>
      </c>
      <c r="E10" s="7" t="str">
        <f t="shared" si="2"/>
        <v/>
      </c>
      <c r="F10" s="7">
        <f t="shared" si="2"/>
        <v>4</v>
      </c>
      <c r="G10" s="5" t="str">
        <f t="shared" si="3"/>
        <v/>
      </c>
      <c r="H10" s="8"/>
      <c r="I10" s="7"/>
      <c r="J10" s="10"/>
      <c r="K10" s="80">
        <v>1</v>
      </c>
      <c r="L10" s="39"/>
      <c r="M10" s="17">
        <v>2</v>
      </c>
      <c r="N10" s="18"/>
      <c r="O10" s="16"/>
      <c r="P10" s="19">
        <v>4</v>
      </c>
      <c r="Q10" s="18"/>
      <c r="R10" s="20" t="s">
        <v>12</v>
      </c>
      <c r="S10" s="138"/>
      <c r="T10" s="21"/>
      <c r="U10" s="81"/>
      <c r="V10" s="39"/>
      <c r="W10" s="18"/>
      <c r="X10" s="16"/>
      <c r="Y10" s="16"/>
      <c r="Z10" s="22"/>
      <c r="AA10" s="19"/>
      <c r="AB10" s="23"/>
      <c r="AC10" s="13" t="s">
        <v>42</v>
      </c>
      <c r="AD10" s="243"/>
    </row>
    <row r="11" spans="1:30" s="38" customFormat="1" ht="25.5" x14ac:dyDescent="0.2">
      <c r="A11" s="49" t="s">
        <v>174</v>
      </c>
      <c r="B11" s="15" t="s">
        <v>29</v>
      </c>
      <c r="C11" s="6">
        <f t="shared" si="0"/>
        <v>6</v>
      </c>
      <c r="D11" s="7">
        <f t="shared" si="1"/>
        <v>2</v>
      </c>
      <c r="E11" s="7">
        <f t="shared" si="2"/>
        <v>4</v>
      </c>
      <c r="F11" s="7" t="str">
        <f t="shared" si="2"/>
        <v/>
      </c>
      <c r="G11" s="5" t="str">
        <f t="shared" si="3"/>
        <v/>
      </c>
      <c r="H11" s="8"/>
      <c r="I11" s="7"/>
      <c r="J11" s="10"/>
      <c r="K11" s="274"/>
      <c r="L11" s="39">
        <v>1</v>
      </c>
      <c r="M11" s="17">
        <v>2</v>
      </c>
      <c r="N11" s="18"/>
      <c r="O11" s="16">
        <v>4</v>
      </c>
      <c r="P11" s="19"/>
      <c r="Q11" s="18"/>
      <c r="R11" s="20" t="s">
        <v>33</v>
      </c>
      <c r="S11" s="138"/>
      <c r="T11" s="21"/>
      <c r="U11" s="81"/>
      <c r="V11" s="39"/>
      <c r="W11" s="18"/>
      <c r="X11" s="16"/>
      <c r="Y11" s="16"/>
      <c r="Z11" s="11"/>
      <c r="AA11" s="10"/>
      <c r="AB11" s="23"/>
      <c r="AC11" s="13" t="s">
        <v>42</v>
      </c>
      <c r="AD11" s="243"/>
    </row>
    <row r="12" spans="1:30" s="38" customFormat="1" ht="25.5" x14ac:dyDescent="0.2">
      <c r="A12" s="49" t="s">
        <v>147</v>
      </c>
      <c r="B12" s="15" t="s">
        <v>29</v>
      </c>
      <c r="C12" s="6">
        <f>IF(SUM(D12,E12,F12,G12) &lt;&gt; 0,SUM(D12,E12,F12,G12),"")</f>
        <v>8</v>
      </c>
      <c r="D12" s="7">
        <f>IF(SUM(H12,M12,W12) &lt;&gt; 0,SUM(H12,M12,W12),"")</f>
        <v>2</v>
      </c>
      <c r="E12" s="7" t="str">
        <f>IF(SUM(I12,O12,X12) &lt;&gt; 0,SUM(I12,O12,X12),"")</f>
        <v/>
      </c>
      <c r="F12" s="7">
        <f>IF(SUM(J12,P12,Y12) &lt;&gt; 0,SUM(J12,P12,Y12),"")</f>
        <v>4</v>
      </c>
      <c r="G12" s="5">
        <f>IF(SUM(S12,AA12) &lt;&gt; 0,SUM(S12,AA12),"")</f>
        <v>2</v>
      </c>
      <c r="H12" s="8"/>
      <c r="I12" s="7"/>
      <c r="J12" s="10"/>
      <c r="K12" s="80"/>
      <c r="L12" s="39" t="s">
        <v>129</v>
      </c>
      <c r="M12" s="17">
        <v>2</v>
      </c>
      <c r="N12" s="18"/>
      <c r="O12" s="16"/>
      <c r="P12" s="19">
        <v>4</v>
      </c>
      <c r="Q12" s="18"/>
      <c r="R12" s="20" t="s">
        <v>129</v>
      </c>
      <c r="S12" s="138">
        <v>2</v>
      </c>
      <c r="T12" s="21" t="s">
        <v>13</v>
      </c>
      <c r="U12" s="81"/>
      <c r="V12" s="39"/>
      <c r="W12" s="18"/>
      <c r="X12" s="16"/>
      <c r="Y12" s="16"/>
      <c r="Z12" s="11"/>
      <c r="AA12" s="10"/>
      <c r="AB12" s="23"/>
      <c r="AC12" s="13" t="s">
        <v>42</v>
      </c>
      <c r="AD12" s="243"/>
    </row>
    <row r="13" spans="1:30" s="38" customFormat="1" ht="12.75" x14ac:dyDescent="0.2">
      <c r="A13" s="49" t="s">
        <v>175</v>
      </c>
      <c r="B13" s="15" t="s">
        <v>30</v>
      </c>
      <c r="C13" s="6">
        <f>IF(SUM(D13,E13,F13,G13) &lt;&gt; 0,SUM(D13,E13,F13,G13),"")</f>
        <v>8</v>
      </c>
      <c r="D13" s="7" t="str">
        <f>IF(SUM(H13,M13,W13) &lt;&gt; 0,SUM(H13,M13,W13),"")</f>
        <v/>
      </c>
      <c r="E13" s="7" t="str">
        <f>IF(SUM(I13,O13,X13) &lt;&gt; 0,SUM(I13,O13,X13),"")</f>
        <v/>
      </c>
      <c r="F13" s="7">
        <f>IF(SUM(J13,P13,Y13) &lt;&gt; 0,SUM(J13,P13,Y13),"")</f>
        <v>8</v>
      </c>
      <c r="G13" s="5" t="str">
        <f>IF(SUM(S13,AA13) &lt;&gt; 0,SUM(S13,AA13),"")</f>
        <v/>
      </c>
      <c r="H13" s="8"/>
      <c r="I13" s="7"/>
      <c r="J13" s="10"/>
      <c r="K13" s="80"/>
      <c r="L13" s="39"/>
      <c r="M13" s="17"/>
      <c r="N13" s="18"/>
      <c r="O13" s="16"/>
      <c r="P13" s="19">
        <v>2</v>
      </c>
      <c r="Q13" s="18" t="s">
        <v>14</v>
      </c>
      <c r="R13" s="20"/>
      <c r="S13" s="138"/>
      <c r="T13" s="21"/>
      <c r="U13" s="81"/>
      <c r="V13" s="39">
        <v>1</v>
      </c>
      <c r="W13" s="18"/>
      <c r="X13" s="16"/>
      <c r="Y13" s="16">
        <v>6</v>
      </c>
      <c r="Z13" s="11" t="s">
        <v>12</v>
      </c>
      <c r="AA13" s="10"/>
      <c r="AB13" s="23"/>
      <c r="AC13" s="13" t="s">
        <v>42</v>
      </c>
      <c r="AD13" s="243"/>
    </row>
    <row r="14" spans="1:30" s="38" customFormat="1" ht="25.5" x14ac:dyDescent="0.2">
      <c r="A14" s="49" t="s">
        <v>158</v>
      </c>
      <c r="B14" s="5" t="s">
        <v>29</v>
      </c>
      <c r="C14" s="6" t="str">
        <f t="shared" si="0"/>
        <v/>
      </c>
      <c r="D14" s="7" t="str">
        <f t="shared" si="1"/>
        <v/>
      </c>
      <c r="E14" s="7" t="str">
        <f t="shared" si="2"/>
        <v/>
      </c>
      <c r="F14" s="7" t="str">
        <f t="shared" si="2"/>
        <v/>
      </c>
      <c r="G14" s="5" t="str">
        <f t="shared" si="3"/>
        <v/>
      </c>
      <c r="H14" s="8"/>
      <c r="I14" s="7"/>
      <c r="J14" s="10"/>
      <c r="K14" s="80"/>
      <c r="L14" s="39"/>
      <c r="M14" s="17"/>
      <c r="N14" s="18"/>
      <c r="O14" s="16"/>
      <c r="P14" s="19"/>
      <c r="Q14" s="18"/>
      <c r="R14" s="20" t="s">
        <v>12</v>
      </c>
      <c r="S14" s="138"/>
      <c r="T14" s="21"/>
      <c r="U14" s="81"/>
      <c r="V14" s="39"/>
      <c r="W14" s="18"/>
      <c r="X14" s="16"/>
      <c r="Y14" s="16"/>
      <c r="Z14" s="11"/>
      <c r="AA14" s="10"/>
      <c r="AB14" s="23"/>
      <c r="AC14" s="13" t="s">
        <v>115</v>
      </c>
      <c r="AD14" s="243"/>
    </row>
    <row r="15" spans="1:30" s="38" customFormat="1" ht="12.75" x14ac:dyDescent="0.2">
      <c r="A15" s="49" t="s">
        <v>151</v>
      </c>
      <c r="B15" s="15" t="s">
        <v>29</v>
      </c>
      <c r="C15" s="6">
        <f>IF(SUM(D15,E15,F15,G15) &lt;&gt; 0,SUM(D15,E15,F15,G15),"")</f>
        <v>6</v>
      </c>
      <c r="D15" s="7">
        <f>IF(SUM(H15,M15,W15) &lt;&gt; 0,SUM(H15,M15,W15),"")</f>
        <v>2</v>
      </c>
      <c r="E15" s="7">
        <f>IF(SUM(I15,O15,X15) &lt;&gt; 0,SUM(I15,O15,X15),"")</f>
        <v>4</v>
      </c>
      <c r="F15" s="7" t="str">
        <f>IF(SUM(J15,P15,Y15) &lt;&gt; 0,SUM(J15,P15,Y15),"")</f>
        <v/>
      </c>
      <c r="G15" s="5" t="str">
        <f>IF(SUM(S15,AA15) &lt;&gt; 0,SUM(S15,AA15),"")</f>
        <v/>
      </c>
      <c r="H15" s="8"/>
      <c r="I15" s="7"/>
      <c r="J15" s="10"/>
      <c r="K15" s="80">
        <v>1</v>
      </c>
      <c r="L15" s="39"/>
      <c r="M15" s="17">
        <v>2</v>
      </c>
      <c r="N15" s="18"/>
      <c r="O15" s="16">
        <v>4</v>
      </c>
      <c r="P15" s="19"/>
      <c r="Q15" s="18"/>
      <c r="R15" s="20" t="s">
        <v>12</v>
      </c>
      <c r="S15" s="138"/>
      <c r="T15" s="21"/>
      <c r="U15" s="81"/>
      <c r="V15" s="39"/>
      <c r="W15" s="18"/>
      <c r="X15" s="16"/>
      <c r="Y15" s="16"/>
      <c r="Z15" s="11"/>
      <c r="AA15" s="139"/>
      <c r="AB15" s="23"/>
      <c r="AC15" s="13" t="s">
        <v>42</v>
      </c>
      <c r="AD15" s="243"/>
    </row>
    <row r="16" spans="1:30" s="38" customFormat="1" ht="12.75" x14ac:dyDescent="0.2">
      <c r="A16" s="49" t="s">
        <v>176</v>
      </c>
      <c r="B16" s="15" t="s">
        <v>160</v>
      </c>
      <c r="C16" s="6">
        <f>IF(SUM(D16,E16,F16,G16) &lt;&gt; 0,SUM(D16,E16,F16,G16),"")</f>
        <v>14</v>
      </c>
      <c r="D16" s="7">
        <f t="shared" si="1"/>
        <v>4</v>
      </c>
      <c r="E16" s="7">
        <f t="shared" si="2"/>
        <v>4</v>
      </c>
      <c r="F16" s="7">
        <f t="shared" si="2"/>
        <v>4</v>
      </c>
      <c r="G16" s="5">
        <f t="shared" si="3"/>
        <v>2</v>
      </c>
      <c r="H16" s="8"/>
      <c r="I16" s="7"/>
      <c r="J16" s="10"/>
      <c r="K16" s="80">
        <v>1</v>
      </c>
      <c r="L16" s="39"/>
      <c r="M16" s="17">
        <v>2</v>
      </c>
      <c r="N16" s="18"/>
      <c r="O16" s="16">
        <v>2</v>
      </c>
      <c r="P16" s="19">
        <v>2</v>
      </c>
      <c r="Q16" s="18"/>
      <c r="R16" s="20" t="s">
        <v>12</v>
      </c>
      <c r="S16" s="129"/>
      <c r="T16" s="21"/>
      <c r="U16" s="81">
        <v>2</v>
      </c>
      <c r="V16" s="39"/>
      <c r="W16" s="18">
        <v>2</v>
      </c>
      <c r="X16" s="16">
        <v>2</v>
      </c>
      <c r="Y16" s="16">
        <v>2</v>
      </c>
      <c r="Z16" s="11"/>
      <c r="AA16" s="139">
        <v>2</v>
      </c>
      <c r="AB16" s="23" t="s">
        <v>13</v>
      </c>
      <c r="AC16" s="13" t="s">
        <v>42</v>
      </c>
      <c r="AD16" s="243"/>
    </row>
    <row r="17" spans="1:32" s="38" customFormat="1" ht="25.5" x14ac:dyDescent="0.2">
      <c r="A17" s="49" t="s">
        <v>177</v>
      </c>
      <c r="B17" s="15" t="s">
        <v>29</v>
      </c>
      <c r="C17" s="6">
        <f t="shared" ref="C17" si="4">IF(SUM(D17,E17,F17,G17) &lt;&gt; 0,SUM(D17,E17,F17,G17),"")</f>
        <v>8</v>
      </c>
      <c r="D17" s="7">
        <f t="shared" si="1"/>
        <v>6</v>
      </c>
      <c r="E17" s="7" t="str">
        <f t="shared" si="2"/>
        <v/>
      </c>
      <c r="F17" s="7">
        <f t="shared" si="2"/>
        <v>2</v>
      </c>
      <c r="G17" s="5" t="str">
        <f t="shared" si="3"/>
        <v/>
      </c>
      <c r="H17" s="8"/>
      <c r="I17" s="7"/>
      <c r="J17" s="10"/>
      <c r="K17" s="80"/>
      <c r="L17" s="39"/>
      <c r="M17" s="17">
        <v>2</v>
      </c>
      <c r="N17" s="18" t="s">
        <v>14</v>
      </c>
      <c r="O17" s="16"/>
      <c r="P17" s="19"/>
      <c r="Q17" s="18"/>
      <c r="R17" s="20"/>
      <c r="S17" s="129"/>
      <c r="T17" s="21"/>
      <c r="U17" s="81"/>
      <c r="V17" s="39">
        <v>1</v>
      </c>
      <c r="W17" s="18">
        <v>4</v>
      </c>
      <c r="X17" s="16"/>
      <c r="Y17" s="16">
        <v>2</v>
      </c>
      <c r="Z17" s="22" t="s">
        <v>33</v>
      </c>
      <c r="AA17" s="19"/>
      <c r="AB17" s="23"/>
      <c r="AC17" s="13" t="s">
        <v>42</v>
      </c>
      <c r="AD17" s="243"/>
    </row>
    <row r="18" spans="1:32" s="38" customFormat="1" ht="26.25" thickBot="1" x14ac:dyDescent="0.25">
      <c r="A18" s="273" t="s">
        <v>171</v>
      </c>
      <c r="B18" s="76" t="s">
        <v>105</v>
      </c>
      <c r="C18" s="73"/>
      <c r="D18" s="74"/>
      <c r="E18" s="74"/>
      <c r="F18" s="74"/>
      <c r="G18" s="142"/>
      <c r="H18" s="43"/>
      <c r="I18" s="42"/>
      <c r="J18" s="44"/>
      <c r="K18" s="84"/>
      <c r="L18" s="45"/>
      <c r="M18" s="43"/>
      <c r="N18" s="46"/>
      <c r="O18" s="42"/>
      <c r="P18" s="44"/>
      <c r="Q18" s="46"/>
      <c r="R18" s="47"/>
      <c r="S18" s="130"/>
      <c r="T18" s="48"/>
      <c r="U18" s="83"/>
      <c r="V18" s="45"/>
      <c r="W18" s="46"/>
      <c r="X18" s="42"/>
      <c r="Y18" s="42"/>
      <c r="Z18" s="47" t="s">
        <v>33</v>
      </c>
      <c r="AA18" s="130"/>
      <c r="AB18" s="50"/>
      <c r="AC18" s="24" t="s">
        <v>42</v>
      </c>
      <c r="AD18" s="243"/>
    </row>
    <row r="19" spans="1:32" s="170" customFormat="1" ht="12.75" x14ac:dyDescent="0.2">
      <c r="A19" s="243"/>
      <c r="B19" s="243"/>
      <c r="C19" s="243"/>
      <c r="D19" s="243"/>
      <c r="E19" s="243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</row>
    <row r="20" spans="1:32" s="170" customFormat="1" ht="12.75" x14ac:dyDescent="0.2">
      <c r="A20" s="244" t="s">
        <v>25</v>
      </c>
      <c r="B20" s="243"/>
      <c r="C20" s="243"/>
      <c r="D20" s="243"/>
      <c r="E20" s="26" t="s">
        <v>57</v>
      </c>
      <c r="F20" s="26"/>
      <c r="G20" s="26"/>
      <c r="H20" s="243"/>
      <c r="I20" s="243"/>
      <c r="J20" s="243"/>
      <c r="K20" s="243"/>
      <c r="L20" s="243"/>
      <c r="M20" s="243"/>
      <c r="N20" s="243"/>
      <c r="O20" s="243"/>
      <c r="P20" s="243"/>
      <c r="Q20" s="243"/>
      <c r="R20" s="244" t="s">
        <v>58</v>
      </c>
      <c r="S20" s="244"/>
      <c r="T20" s="244"/>
      <c r="U20" s="244"/>
      <c r="V20" s="244"/>
      <c r="W20" s="244"/>
      <c r="X20" s="243"/>
      <c r="Y20" s="243"/>
      <c r="Z20" s="243" t="s">
        <v>59</v>
      </c>
      <c r="AA20" s="243"/>
      <c r="AB20" s="243"/>
      <c r="AC20" s="243"/>
      <c r="AD20" s="243"/>
      <c r="AE20" s="243"/>
      <c r="AF20" s="2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ageMargins left="0.7" right="0.7" top="0.75" bottom="0.75" header="0.3" footer="0.3"/>
  <pageSetup paperSize="9" scale="7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курс </vt:lpstr>
      <vt:lpstr>2 курс</vt:lpstr>
      <vt:lpstr>3 курс БТПиП</vt:lpstr>
      <vt:lpstr>3 курс ИЗз</vt:lpstr>
      <vt:lpstr>4 курс БТПиП</vt:lpstr>
      <vt:lpstr>4 курс ИЗ</vt:lpstr>
      <vt:lpstr>5 курс БТПиП</vt:lpstr>
      <vt:lpstr>5 курс ИЗз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2025-06-25T08:12:20Z</cp:lastPrinted>
  <dcterms:created xsi:type="dcterms:W3CDTF">2003-04-23T15:08:56Z</dcterms:created>
  <dcterms:modified xsi:type="dcterms:W3CDTF">2025-06-25T08:12:46Z</dcterms:modified>
</cp:coreProperties>
</file>