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1 курс" sheetId="1" r:id="rId1"/>
    <sheet name="2 курс" sheetId="2" r:id="rId2"/>
    <sheet name="5 курс" sheetId="5" r:id="rId3"/>
  </sheets>
  <calcPr calcId="145621"/>
</workbook>
</file>

<file path=xl/calcChain.xml><?xml version="1.0" encoding="utf-8"?>
<calcChain xmlns="http://schemas.openxmlformats.org/spreadsheetml/2006/main">
  <c r="D25" i="2" l="1"/>
  <c r="E25" i="2"/>
  <c r="F25" i="2"/>
  <c r="G25" i="2"/>
  <c r="D26" i="2"/>
  <c r="E26" i="2"/>
  <c r="F26" i="2"/>
  <c r="G26" i="2"/>
  <c r="D24" i="2"/>
  <c r="E24" i="2"/>
  <c r="C24" i="2" s="1"/>
  <c r="F24" i="2"/>
  <c r="G24" i="2"/>
  <c r="G22" i="2"/>
  <c r="F22" i="2"/>
  <c r="E22" i="2"/>
  <c r="D22" i="2"/>
  <c r="D23" i="2"/>
  <c r="E23" i="2"/>
  <c r="F23" i="2"/>
  <c r="G23" i="2"/>
  <c r="G21" i="2"/>
  <c r="F21" i="2"/>
  <c r="E21" i="2"/>
  <c r="C21" i="2" s="1"/>
  <c r="D21" i="2"/>
  <c r="G18" i="2"/>
  <c r="F18" i="2"/>
  <c r="E18" i="2"/>
  <c r="D18" i="2"/>
  <c r="D13" i="2"/>
  <c r="E13" i="2"/>
  <c r="F13" i="2"/>
  <c r="G13" i="2"/>
  <c r="D11" i="2"/>
  <c r="E11" i="2"/>
  <c r="F11" i="2"/>
  <c r="G11" i="2"/>
  <c r="D12" i="2"/>
  <c r="E12" i="2"/>
  <c r="F12" i="2"/>
  <c r="G12" i="2"/>
  <c r="C26" i="2" l="1"/>
  <c r="C25" i="2"/>
  <c r="C22" i="2"/>
  <c r="C23" i="2"/>
  <c r="C18" i="2"/>
  <c r="C13" i="2"/>
  <c r="C12" i="2"/>
  <c r="C11" i="2"/>
  <c r="G25" i="1"/>
  <c r="F25" i="1"/>
  <c r="E25" i="1"/>
  <c r="C25" i="1" s="1"/>
  <c r="D25" i="1"/>
  <c r="G10" i="1"/>
  <c r="F10" i="1"/>
  <c r="E10" i="1"/>
  <c r="D10" i="1"/>
  <c r="C10" i="1" l="1"/>
  <c r="D24" i="1"/>
  <c r="C24" i="1" s="1"/>
  <c r="D18" i="1"/>
  <c r="E18" i="1"/>
  <c r="F18" i="1"/>
  <c r="G18" i="1"/>
  <c r="F26" i="1"/>
  <c r="E26" i="1"/>
  <c r="D26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9" i="1"/>
  <c r="F9" i="1"/>
  <c r="E9" i="1"/>
  <c r="D9" i="1"/>
  <c r="C18" i="1" l="1"/>
  <c r="C21" i="1"/>
  <c r="C22" i="1"/>
  <c r="C26" i="1"/>
  <c r="C19" i="1"/>
  <c r="C9" i="1"/>
  <c r="C13" i="1"/>
  <c r="C12" i="1"/>
  <c r="C14" i="1"/>
  <c r="C15" i="1"/>
  <c r="C17" i="1"/>
  <c r="C20" i="1"/>
  <c r="C23" i="1"/>
  <c r="C11" i="1"/>
  <c r="C16" i="1"/>
  <c r="D9" i="5" l="1"/>
  <c r="E9" i="5"/>
  <c r="F9" i="5"/>
  <c r="G9" i="5"/>
  <c r="D10" i="5"/>
  <c r="E10" i="5"/>
  <c r="F10" i="5"/>
  <c r="G10" i="5"/>
  <c r="D12" i="5"/>
  <c r="E12" i="5"/>
  <c r="F12" i="5"/>
  <c r="G12" i="5"/>
  <c r="D13" i="5"/>
  <c r="E13" i="5"/>
  <c r="F13" i="5"/>
  <c r="G13" i="5"/>
  <c r="D14" i="5"/>
  <c r="E14" i="5"/>
  <c r="F14" i="5"/>
  <c r="C14" i="5" s="1"/>
  <c r="G14" i="5"/>
  <c r="D15" i="5"/>
  <c r="E15" i="5"/>
  <c r="F15" i="5"/>
  <c r="G15" i="5"/>
  <c r="D16" i="5"/>
  <c r="E16" i="5"/>
  <c r="F16" i="5"/>
  <c r="G16" i="5"/>
  <c r="G11" i="5"/>
  <c r="F11" i="5"/>
  <c r="E11" i="5"/>
  <c r="C11" i="5" s="1"/>
  <c r="D11" i="5"/>
  <c r="D14" i="2"/>
  <c r="E14" i="2"/>
  <c r="F14" i="2"/>
  <c r="G14" i="2"/>
  <c r="D15" i="2"/>
  <c r="E15" i="2"/>
  <c r="F15" i="2"/>
  <c r="G15" i="2"/>
  <c r="D20" i="2"/>
  <c r="E20" i="2"/>
  <c r="F20" i="2"/>
  <c r="G20" i="2"/>
  <c r="D19" i="2"/>
  <c r="E19" i="2"/>
  <c r="F19" i="2"/>
  <c r="G19" i="2"/>
  <c r="D16" i="2"/>
  <c r="E16" i="2"/>
  <c r="F16" i="2"/>
  <c r="G16" i="2"/>
  <c r="D17" i="2"/>
  <c r="E17" i="2"/>
  <c r="F17" i="2"/>
  <c r="G17" i="2"/>
  <c r="D9" i="2"/>
  <c r="E9" i="2"/>
  <c r="F9" i="2"/>
  <c r="G9" i="2"/>
  <c r="G10" i="2"/>
  <c r="F10" i="2"/>
  <c r="E10" i="2"/>
  <c r="D10" i="2"/>
  <c r="C10" i="2" l="1"/>
  <c r="C20" i="2"/>
  <c r="C9" i="2"/>
  <c r="C17" i="2"/>
  <c r="C16" i="2"/>
  <c r="C19" i="2"/>
  <c r="C15" i="2"/>
  <c r="C14" i="2"/>
  <c r="C16" i="5"/>
  <c r="C13" i="5"/>
  <c r="C10" i="5"/>
  <c r="C9" i="5"/>
  <c r="C15" i="5"/>
  <c r="C12" i="5"/>
  <c r="F17" i="5" l="1"/>
  <c r="E17" i="5"/>
  <c r="D17" i="5"/>
  <c r="C17" i="5" l="1"/>
  <c r="F27" i="2" l="1"/>
  <c r="E27" i="2"/>
  <c r="D27" i="2"/>
  <c r="C27" i="2" l="1"/>
</calcChain>
</file>

<file path=xl/sharedStrings.xml><?xml version="1.0" encoding="utf-8"?>
<sst xmlns="http://schemas.openxmlformats.org/spreadsheetml/2006/main" count="333" uniqueCount="115">
  <si>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</si>
  <si>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</si>
  <si>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</si>
  <si>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</si>
  <si>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</si>
  <si>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</si>
  <si>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"Энерго- и ресурсосберегающие процессы</t>
  </si>
  <si>
    <t>в химической технологии, нефтехимии и биотехнологии"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</si>
  <si>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</si>
  <si>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</si>
  <si>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</si>
  <si>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</si>
  <si>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</si>
  <si>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</si>
  <si>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</si>
  <si>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</si>
  <si>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</si>
  <si>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</si>
  <si>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</si>
  <si>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</si>
  <si>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</si>
  <si>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зач</t>
  </si>
  <si>
    <t>Соц.упр.</t>
  </si>
  <si>
    <t>*</t>
  </si>
  <si>
    <t>ТЦКМ</t>
  </si>
  <si>
    <t>108 (3)</t>
  </si>
  <si>
    <t>д.зач</t>
  </si>
  <si>
    <t>144 (4)</t>
  </si>
  <si>
    <t>экз</t>
  </si>
  <si>
    <t>180 (5)</t>
  </si>
  <si>
    <t>Директор ИЗО</t>
  </si>
  <si>
    <t>первый курс</t>
  </si>
  <si>
    <t>18.03.02</t>
  </si>
  <si>
    <t>Иностранный язык</t>
  </si>
  <si>
    <t>288 (8)</t>
  </si>
  <si>
    <t>Ин.яз.</t>
  </si>
  <si>
    <t>Введение в профессию</t>
  </si>
  <si>
    <t>Математика</t>
  </si>
  <si>
    <t>ВМ</t>
  </si>
  <si>
    <t>Информатика</t>
  </si>
  <si>
    <t>ИТ</t>
  </si>
  <si>
    <t>НГГ</t>
  </si>
  <si>
    <t>Философия</t>
  </si>
  <si>
    <t>ТМН</t>
  </si>
  <si>
    <t>72 (2)</t>
  </si>
  <si>
    <t>второй курс</t>
  </si>
  <si>
    <t>Физика</t>
  </si>
  <si>
    <t>Органическая химия</t>
  </si>
  <si>
    <t>Электротехника и промышленная электроника</t>
  </si>
  <si>
    <t>Учебная практика</t>
  </si>
  <si>
    <t>108 (3)          2 недели</t>
  </si>
  <si>
    <t>д.зач.</t>
  </si>
  <si>
    <t>ТПХ</t>
  </si>
  <si>
    <t>ЭиА</t>
  </si>
  <si>
    <t>Процессы и аппараты химической технологии</t>
  </si>
  <si>
    <t>к.р.</t>
  </si>
  <si>
    <t>252 (7)</t>
  </si>
  <si>
    <t>Номер РГЗ</t>
  </si>
  <si>
    <t>номер ИДЗ</t>
  </si>
  <si>
    <t>504 (14)</t>
  </si>
  <si>
    <t>396 (11)</t>
  </si>
  <si>
    <t>360 (10)</t>
  </si>
  <si>
    <t>ТСК</t>
  </si>
  <si>
    <t>ФиС</t>
  </si>
  <si>
    <t>Методы физико-химических исследований вяжущих и композиционных материалов</t>
  </si>
  <si>
    <t>Механическое оборудование (общий курс)</t>
  </si>
  <si>
    <t>МО</t>
  </si>
  <si>
    <t>Правоведение</t>
  </si>
  <si>
    <t>Институт заочного образования</t>
  </si>
  <si>
    <t>Спесивцева С.Е.</t>
  </si>
  <si>
    <t>Директор ДОП</t>
  </si>
  <si>
    <t>Дороганов Е.А.</t>
  </si>
  <si>
    <t>Безопасность жизнедеятельности</t>
  </si>
  <si>
    <t>БЖД</t>
  </si>
  <si>
    <t>216 (6)          4 недели</t>
  </si>
  <si>
    <t>пятый курс</t>
  </si>
  <si>
    <t>Управление технологическим процессом производства цемента</t>
  </si>
  <si>
    <t>Преддипломная практика</t>
  </si>
  <si>
    <t>Научно-исследовательская работа</t>
  </si>
  <si>
    <t>Энергосбережение в производстве цемента</t>
  </si>
  <si>
    <t>Оптимизация технологических процессов производства цемента с применением ЭВМ</t>
  </si>
  <si>
    <t>Контроль качества продукции</t>
  </si>
  <si>
    <t>Физическая культура и спорт</t>
  </si>
  <si>
    <t>Социология и психология</t>
  </si>
  <si>
    <t>Элективные дисциплины по физической культуре и спорту</t>
  </si>
  <si>
    <t>Моделирование энерго- и ресурсосберегающих процессов производства силикатных материалов</t>
  </si>
  <si>
    <t>Е.И. Евтушенко</t>
  </si>
  <si>
    <t>консультации</t>
  </si>
  <si>
    <t>Процессы и аппараты защиты окружающей среды*</t>
  </si>
  <si>
    <t>Философия *</t>
  </si>
  <si>
    <t>СиУ</t>
  </si>
  <si>
    <t>ИнЯз</t>
  </si>
  <si>
    <t>Безопасность жизнедеятельности *</t>
  </si>
  <si>
    <t>Русский язык и культура речи</t>
  </si>
  <si>
    <t>РусЯз</t>
  </si>
  <si>
    <t>Физ.</t>
  </si>
  <si>
    <t>Самоменеджмент *</t>
  </si>
  <si>
    <t>Электротехника и промышленная электроника *</t>
  </si>
  <si>
    <t>Инженерная графика и основы конструкторской документации</t>
  </si>
  <si>
    <t>Общая и неорганическая химия</t>
  </si>
  <si>
    <t>ТиПХ</t>
  </si>
  <si>
    <t>Аналитическая химия *</t>
  </si>
  <si>
    <t>Физико-химические свойства сырьевых материалов и техногенных продуктов *</t>
  </si>
  <si>
    <t>Учебная ознакомительная практика</t>
  </si>
  <si>
    <t>Основы российской государственности</t>
  </si>
  <si>
    <t>История России</t>
  </si>
  <si>
    <t>2024/2025 уч. год.</t>
  </si>
  <si>
    <t>ФВС</t>
  </si>
  <si>
    <t>Самоменеджмент</t>
  </si>
  <si>
    <t>Физическая химия</t>
  </si>
  <si>
    <t>Коллоидная химия</t>
  </si>
  <si>
    <t>Аналитическая химия</t>
  </si>
  <si>
    <t>Общая технология силикатов*</t>
  </si>
  <si>
    <t>Метрология, стандартизация и сертификация вяжущих материалов*</t>
  </si>
  <si>
    <t>Физико-химические свойства сырьевых материалов и техногенных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</si>
</sst>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u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3" borderId="33">
      <alignment wrapText="1"/>
    </xf>
  </cellStyleXfs>
  <cellXfs count="2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0" borderId="36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5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8" fillId="0" borderId="32" xfId="0" applyFont="1" applyBorder="1"/>
    <xf numFmtId="0" fontId="6" fillId="4" borderId="34" xfId="0" applyFont="1" applyFill="1" applyBorder="1" applyAlignment="1">
      <alignment horizontal="center" vertical="center"/>
    </xf>
    <xf numFmtId="0" fontId="0" fillId="0" borderId="54" xfId="0" applyBorder="1"/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8" fillId="0" borderId="65" xfId="0" applyFont="1" applyBorder="1"/>
    <xf numFmtId="0" fontId="1" fillId="4" borderId="65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</cellXfs>
  <cellStyles count="3">
    <cellStyle name="is_elective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"/>
  <sheetViews>
    <sheetView tabSelected="1" zoomScale="110" zoomScaleNormal="110" workbookViewId="0">
      <selection activeCell="O8" sqref="O8"/>
    </sheetView>
  </sheetViews>
  <sheetFormatPr defaultRowHeight="15" x14ac:dyDescent="0.25"/>
  <cols>
    <col min="1" max="1" width="29.28515625" customWidth="1"/>
    <col min="3" max="3" width="4.28515625" customWidth="1"/>
    <col min="4" max="4" width="4.140625" customWidth="1"/>
    <col min="5" max="5" width="4.7109375" customWidth="1"/>
    <col min="6" max="7" width="5" customWidth="1"/>
    <col min="8" max="8" width="4.140625" customWidth="1"/>
    <col min="9" max="9" width="5.140625" customWidth="1"/>
    <col min="10" max="11" width="5.42578125" customWidth="1"/>
    <col min="12" max="12" width="6.140625" customWidth="1"/>
    <col min="13" max="13" width="4.42578125" customWidth="1"/>
    <col min="14" max="14" width="2" bestFit="1" customWidth="1"/>
    <col min="15" max="15" width="5.42578125" customWidth="1"/>
    <col min="16" max="16" width="5.7109375" customWidth="1"/>
    <col min="17" max="17" width="2.7109375" customWidth="1"/>
    <col min="18" max="18" width="5" bestFit="1" customWidth="1"/>
    <col min="19" max="19" width="5" customWidth="1"/>
    <col min="20" max="21" width="6.7109375" customWidth="1"/>
    <col min="22" max="22" width="6.42578125" customWidth="1"/>
    <col min="23" max="23" width="3.28515625" bestFit="1" customWidth="1"/>
    <col min="24" max="25" width="5.7109375" bestFit="1" customWidth="1"/>
    <col min="26" max="27" width="6.28515625" customWidth="1"/>
    <col min="28" max="28" width="6.140625" customWidth="1"/>
  </cols>
  <sheetData>
    <row r="1" spans="1:29" x14ac:dyDescent="0.25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67"/>
      <c r="V1" s="1"/>
      <c r="W1" s="1"/>
      <c r="X1" s="157" t="s">
        <v>1</v>
      </c>
      <c r="Y1" s="157"/>
      <c r="Z1" s="157"/>
      <c r="AA1" s="157"/>
      <c r="AB1" s="157"/>
      <c r="AC1" s="1"/>
    </row>
    <row r="2" spans="1:29" x14ac:dyDescent="0.25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  <c r="Z2" s="1" t="s">
        <v>3</v>
      </c>
      <c r="AA2" s="124"/>
      <c r="AB2" s="4"/>
      <c r="AC2" s="4"/>
    </row>
    <row r="3" spans="1:29" x14ac:dyDescent="0.25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24"/>
      <c r="T3" s="1"/>
      <c r="U3" s="67"/>
      <c r="V3" s="1"/>
      <c r="W3" s="1"/>
      <c r="X3" s="1"/>
      <c r="Y3" s="1"/>
      <c r="Z3" s="1"/>
      <c r="AA3" s="124"/>
      <c r="AB3" s="1"/>
      <c r="AC3" s="1"/>
    </row>
    <row r="4" spans="1:29" x14ac:dyDescent="0.25">
      <c r="A4" s="158" t="s">
        <v>5</v>
      </c>
      <c r="B4" s="158"/>
      <c r="C4" s="4"/>
      <c r="D4" s="5" t="s">
        <v>32</v>
      </c>
      <c r="E4" s="5"/>
      <c r="F4" s="6"/>
      <c r="G4" s="6"/>
      <c r="H4" s="7" t="s">
        <v>6</v>
      </c>
      <c r="I4" s="1"/>
      <c r="J4" s="1"/>
      <c r="K4" s="67"/>
      <c r="L4" s="1"/>
      <c r="M4" s="1"/>
      <c r="N4" s="1"/>
      <c r="O4" s="1"/>
      <c r="P4" s="1"/>
      <c r="Q4" s="1"/>
      <c r="R4" s="1"/>
      <c r="S4" s="124"/>
      <c r="T4" s="1"/>
      <c r="U4" s="67"/>
      <c r="V4" s="1"/>
      <c r="W4" s="1"/>
      <c r="X4" s="1"/>
      <c r="Y4" s="1"/>
      <c r="Z4" s="1"/>
      <c r="AA4" s="124"/>
      <c r="AB4" s="2"/>
      <c r="AC4" s="2"/>
    </row>
    <row r="5" spans="1:29" x14ac:dyDescent="0.25">
      <c r="A5" s="8"/>
      <c r="B5" s="8"/>
      <c r="C5" s="4"/>
      <c r="D5" s="5"/>
      <c r="E5" s="5"/>
      <c r="F5" s="6"/>
      <c r="G5" s="6"/>
      <c r="H5" s="7" t="s">
        <v>7</v>
      </c>
      <c r="I5" s="1"/>
      <c r="J5" s="1"/>
      <c r="K5" s="67"/>
      <c r="L5" s="1"/>
      <c r="M5" s="1"/>
      <c r="N5" s="1"/>
      <c r="O5" s="1"/>
      <c r="P5" s="1"/>
      <c r="Q5" s="1"/>
      <c r="R5" s="1"/>
      <c r="S5" s="124"/>
      <c r="T5" s="1"/>
      <c r="U5" s="67"/>
      <c r="V5" s="1"/>
      <c r="W5" s="1"/>
      <c r="X5" s="1"/>
      <c r="Y5" s="1"/>
      <c r="Z5" s="1"/>
      <c r="AA5" s="124"/>
      <c r="AB5" s="2" t="s">
        <v>86</v>
      </c>
      <c r="AC5" s="2"/>
    </row>
    <row r="6" spans="1:29" ht="15.75" thickBot="1" x14ac:dyDescent="0.3">
      <c r="A6" s="1"/>
      <c r="B6" s="1"/>
      <c r="C6" s="1"/>
      <c r="D6" s="1"/>
      <c r="E6" s="1"/>
      <c r="F6" s="1"/>
      <c r="G6" s="124"/>
      <c r="H6" s="1" t="s">
        <v>31</v>
      </c>
      <c r="I6" s="1"/>
      <c r="J6" s="1"/>
      <c r="K6" s="67"/>
      <c r="L6" s="1"/>
      <c r="M6" s="164" t="s">
        <v>68</v>
      </c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92"/>
      <c r="Z6" s="92" t="s">
        <v>106</v>
      </c>
      <c r="AA6" s="92"/>
      <c r="AB6" s="93"/>
      <c r="AC6" s="4"/>
    </row>
    <row r="7" spans="1:29" ht="49.5" customHeight="1" thickBot="1" x14ac:dyDescent="0.3">
      <c r="A7" s="155" t="s">
        <v>8</v>
      </c>
      <c r="B7" s="159" t="s">
        <v>9</v>
      </c>
      <c r="C7" s="161" t="s">
        <v>10</v>
      </c>
      <c r="D7" s="162"/>
      <c r="E7" s="162"/>
      <c r="F7" s="162"/>
      <c r="G7" s="163"/>
      <c r="H7" s="161" t="s">
        <v>11</v>
      </c>
      <c r="I7" s="162"/>
      <c r="J7" s="163"/>
      <c r="K7" s="161" t="s">
        <v>12</v>
      </c>
      <c r="L7" s="162"/>
      <c r="M7" s="162"/>
      <c r="N7" s="162"/>
      <c r="O7" s="162"/>
      <c r="P7" s="162"/>
      <c r="Q7" s="162"/>
      <c r="R7" s="162"/>
      <c r="S7" s="162"/>
      <c r="T7" s="163"/>
      <c r="U7" s="161" t="s">
        <v>13</v>
      </c>
      <c r="V7" s="162"/>
      <c r="W7" s="162"/>
      <c r="X7" s="162"/>
      <c r="Y7" s="162"/>
      <c r="Z7" s="162"/>
      <c r="AA7" s="162"/>
      <c r="AB7" s="163"/>
      <c r="AC7" s="155" t="s">
        <v>14</v>
      </c>
    </row>
    <row r="8" spans="1:29" ht="92.25" customHeight="1" thickBot="1" x14ac:dyDescent="0.3">
      <c r="A8" s="156"/>
      <c r="B8" s="160"/>
      <c r="C8" s="9" t="s">
        <v>15</v>
      </c>
      <c r="D8" s="10" t="s">
        <v>16</v>
      </c>
      <c r="E8" s="10" t="s">
        <v>17</v>
      </c>
      <c r="F8" s="138" t="s">
        <v>18</v>
      </c>
      <c r="G8" s="139" t="s">
        <v>87</v>
      </c>
      <c r="H8" s="12" t="s">
        <v>16</v>
      </c>
      <c r="I8" s="10" t="s">
        <v>17</v>
      </c>
      <c r="J8" s="11" t="s">
        <v>18</v>
      </c>
      <c r="K8" s="68" t="s">
        <v>57</v>
      </c>
      <c r="L8" s="13" t="s">
        <v>58</v>
      </c>
      <c r="M8" s="14" t="s">
        <v>16</v>
      </c>
      <c r="N8" s="15"/>
      <c r="O8" s="10" t="s">
        <v>17</v>
      </c>
      <c r="P8" s="16" t="s">
        <v>18</v>
      </c>
      <c r="Q8" s="17"/>
      <c r="R8" s="10" t="s">
        <v>19</v>
      </c>
      <c r="S8" s="139" t="s">
        <v>87</v>
      </c>
      <c r="T8" s="11" t="s">
        <v>20</v>
      </c>
      <c r="U8" s="68" t="s">
        <v>57</v>
      </c>
      <c r="V8" s="13" t="s">
        <v>58</v>
      </c>
      <c r="W8" s="15" t="s">
        <v>16</v>
      </c>
      <c r="X8" s="10" t="s">
        <v>17</v>
      </c>
      <c r="Y8" s="10" t="s">
        <v>18</v>
      </c>
      <c r="Z8" s="10" t="s">
        <v>19</v>
      </c>
      <c r="AA8" s="139" t="s">
        <v>87</v>
      </c>
      <c r="AB8" s="11" t="s">
        <v>20</v>
      </c>
      <c r="AC8" s="156"/>
    </row>
    <row r="9" spans="1:29" x14ac:dyDescent="0.25">
      <c r="A9" s="166" t="s">
        <v>89</v>
      </c>
      <c r="B9" s="40"/>
      <c r="C9" s="19">
        <f t="shared" ref="C9:C23" si="0">IF(SUM(D9,E9,F9,G9) &lt;&gt; 0,SUM(D9,E9,F9,G9),"")</f>
        <v>2</v>
      </c>
      <c r="D9" s="20">
        <f t="shared" ref="D9:D23" si="1">IF(SUM(M9,W9,H9) &lt;&gt; 0,SUM(M9,W9,H9),"")</f>
        <v>2</v>
      </c>
      <c r="E9" s="20" t="str">
        <f t="shared" ref="E9:F23" si="2">IF(SUM(O9,X9,I9) &lt;&gt; 0,SUM(O9,X9,I9),"")</f>
        <v/>
      </c>
      <c r="F9" s="33" t="str">
        <f t="shared" si="2"/>
        <v/>
      </c>
      <c r="G9" s="126" t="str">
        <f t="shared" ref="G9:G23" si="3">IF(SUM(S9,AA9) &lt;&gt; 0,SUM(S9,AA9),"")</f>
        <v/>
      </c>
      <c r="H9" s="77"/>
      <c r="I9" s="78"/>
      <c r="J9" s="79"/>
      <c r="K9" s="84"/>
      <c r="L9" s="80"/>
      <c r="M9" s="81"/>
      <c r="N9" s="82"/>
      <c r="O9" s="78"/>
      <c r="P9" s="79"/>
      <c r="Q9" s="82"/>
      <c r="R9" s="83"/>
      <c r="S9" s="79"/>
      <c r="T9" s="27"/>
      <c r="U9" s="86"/>
      <c r="V9" s="84"/>
      <c r="W9" s="82">
        <v>2</v>
      </c>
      <c r="X9" s="78"/>
      <c r="Y9" s="78"/>
      <c r="Z9" s="83"/>
      <c r="AA9" s="130"/>
      <c r="AB9" s="85"/>
      <c r="AC9" s="84" t="s">
        <v>43</v>
      </c>
    </row>
    <row r="10" spans="1:29" x14ac:dyDescent="0.25">
      <c r="A10" s="21" t="s">
        <v>105</v>
      </c>
      <c r="B10" s="18" t="s">
        <v>27</v>
      </c>
      <c r="C10" s="149">
        <f t="shared" si="0"/>
        <v>56</v>
      </c>
      <c r="D10" s="33">
        <f t="shared" ref="D10" si="4">IF(SUM(H10,M10,W10) &lt;&gt; 0,SUM(H10,M10,W10),"")</f>
        <v>38</v>
      </c>
      <c r="E10" s="33" t="str">
        <f t="shared" ref="E10:F10" si="5">IF(SUM(I10,O10,X10) &lt;&gt; 0,SUM(I10,O10,X10),"")</f>
        <v/>
      </c>
      <c r="F10" s="33">
        <f t="shared" si="5"/>
        <v>18</v>
      </c>
      <c r="G10" s="150" t="str">
        <f t="shared" si="3"/>
        <v/>
      </c>
      <c r="H10" s="31">
        <v>2</v>
      </c>
      <c r="I10" s="33"/>
      <c r="J10" s="34"/>
      <c r="K10" s="64"/>
      <c r="L10" s="65">
        <v>1</v>
      </c>
      <c r="M10" s="22">
        <v>18</v>
      </c>
      <c r="N10" s="25"/>
      <c r="O10" s="20"/>
      <c r="P10" s="23">
        <v>9</v>
      </c>
      <c r="Q10" s="25"/>
      <c r="R10" s="35" t="s">
        <v>21</v>
      </c>
      <c r="S10" s="129"/>
      <c r="T10" s="29"/>
      <c r="U10" s="87"/>
      <c r="V10" s="65">
        <v>2</v>
      </c>
      <c r="W10" s="25">
        <v>18</v>
      </c>
      <c r="X10" s="20"/>
      <c r="Y10" s="20">
        <v>9</v>
      </c>
      <c r="Z10" s="28" t="s">
        <v>26</v>
      </c>
      <c r="AA10" s="132"/>
      <c r="AB10" s="29"/>
      <c r="AC10" s="39" t="s">
        <v>90</v>
      </c>
    </row>
    <row r="11" spans="1:29" x14ac:dyDescent="0.25">
      <c r="A11" s="76" t="s">
        <v>33</v>
      </c>
      <c r="B11" s="40" t="s">
        <v>56</v>
      </c>
      <c r="C11" s="19">
        <f t="shared" si="0"/>
        <v>10</v>
      </c>
      <c r="D11" s="20" t="str">
        <f t="shared" si="1"/>
        <v/>
      </c>
      <c r="E11" s="20" t="str">
        <f t="shared" si="2"/>
        <v/>
      </c>
      <c r="F11" s="33">
        <f t="shared" si="2"/>
        <v>10</v>
      </c>
      <c r="G11" s="126" t="str">
        <f t="shared" si="3"/>
        <v/>
      </c>
      <c r="H11" s="22"/>
      <c r="I11" s="20"/>
      <c r="J11" s="23">
        <v>2</v>
      </c>
      <c r="K11" s="69"/>
      <c r="L11" s="24">
        <v>1</v>
      </c>
      <c r="M11" s="22"/>
      <c r="N11" s="25"/>
      <c r="O11" s="20"/>
      <c r="P11" s="23">
        <v>4</v>
      </c>
      <c r="Q11" s="25"/>
      <c r="R11" s="26" t="s">
        <v>21</v>
      </c>
      <c r="S11" s="140"/>
      <c r="T11" s="27"/>
      <c r="U11" s="86"/>
      <c r="V11" s="24">
        <v>2</v>
      </c>
      <c r="W11" s="25"/>
      <c r="X11" s="20"/>
      <c r="Y11" s="20">
        <v>4</v>
      </c>
      <c r="Z11" s="28" t="s">
        <v>21</v>
      </c>
      <c r="AA11" s="132"/>
      <c r="AB11" s="29"/>
      <c r="AC11" s="30" t="s">
        <v>91</v>
      </c>
    </row>
    <row r="12" spans="1:29" ht="25.5" x14ac:dyDescent="0.25">
      <c r="A12" s="76" t="s">
        <v>92</v>
      </c>
      <c r="B12" s="40"/>
      <c r="C12" s="19">
        <f t="shared" si="0"/>
        <v>2</v>
      </c>
      <c r="D12" s="20">
        <f t="shared" si="1"/>
        <v>2</v>
      </c>
      <c r="E12" s="20" t="str">
        <f t="shared" si="2"/>
        <v/>
      </c>
      <c r="F12" s="33" t="str">
        <f t="shared" si="2"/>
        <v/>
      </c>
      <c r="G12" s="126" t="str">
        <f t="shared" si="3"/>
        <v/>
      </c>
      <c r="H12" s="22"/>
      <c r="I12" s="20"/>
      <c r="J12" s="23"/>
      <c r="K12" s="69"/>
      <c r="L12" s="24"/>
      <c r="M12" s="22"/>
      <c r="N12" s="25"/>
      <c r="O12" s="20"/>
      <c r="P12" s="23"/>
      <c r="Q12" s="25"/>
      <c r="R12" s="28"/>
      <c r="S12" s="23"/>
      <c r="T12" s="29"/>
      <c r="U12" s="87"/>
      <c r="V12" s="24"/>
      <c r="W12" s="25">
        <v>2</v>
      </c>
      <c r="X12" s="20"/>
      <c r="Y12" s="20"/>
      <c r="Z12" s="28"/>
      <c r="AA12" s="132"/>
      <c r="AB12" s="29"/>
      <c r="AC12" s="30" t="s">
        <v>73</v>
      </c>
    </row>
    <row r="13" spans="1:29" x14ac:dyDescent="0.25">
      <c r="A13" s="76" t="s">
        <v>93</v>
      </c>
      <c r="B13" s="40" t="s">
        <v>44</v>
      </c>
      <c r="C13" s="19">
        <f t="shared" si="0"/>
        <v>6</v>
      </c>
      <c r="D13" s="20">
        <f t="shared" si="1"/>
        <v>4</v>
      </c>
      <c r="E13" s="20" t="str">
        <f t="shared" si="2"/>
        <v/>
      </c>
      <c r="F13" s="33">
        <f t="shared" si="2"/>
        <v>2</v>
      </c>
      <c r="G13" s="126" t="str">
        <f t="shared" si="3"/>
        <v/>
      </c>
      <c r="H13" s="31">
        <v>2</v>
      </c>
      <c r="I13" s="33"/>
      <c r="J13" s="34"/>
      <c r="K13" s="64"/>
      <c r="L13" s="65">
        <v>1</v>
      </c>
      <c r="M13" s="31">
        <v>2</v>
      </c>
      <c r="N13" s="32"/>
      <c r="O13" s="33"/>
      <c r="P13" s="34">
        <v>2</v>
      </c>
      <c r="Q13" s="32"/>
      <c r="R13" s="35" t="s">
        <v>21</v>
      </c>
      <c r="S13" s="141"/>
      <c r="T13" s="36"/>
      <c r="U13" s="88"/>
      <c r="V13" s="65"/>
      <c r="W13" s="56"/>
      <c r="X13" s="57"/>
      <c r="Y13" s="57"/>
      <c r="Z13" s="58"/>
      <c r="AA13" s="137"/>
      <c r="AB13" s="59"/>
      <c r="AC13" s="60" t="s">
        <v>94</v>
      </c>
    </row>
    <row r="14" spans="1:29" x14ac:dyDescent="0.25">
      <c r="A14" s="76" t="s">
        <v>37</v>
      </c>
      <c r="B14" s="40" t="s">
        <v>59</v>
      </c>
      <c r="C14" s="19">
        <f t="shared" si="0"/>
        <v>22</v>
      </c>
      <c r="D14" s="20">
        <f t="shared" si="1"/>
        <v>10</v>
      </c>
      <c r="E14" s="20" t="str">
        <f t="shared" si="2"/>
        <v/>
      </c>
      <c r="F14" s="33">
        <f t="shared" si="2"/>
        <v>8</v>
      </c>
      <c r="G14" s="126">
        <f t="shared" si="3"/>
        <v>4</v>
      </c>
      <c r="H14" s="22">
        <v>2</v>
      </c>
      <c r="I14" s="20"/>
      <c r="J14" s="23"/>
      <c r="K14" s="71">
        <v>1</v>
      </c>
      <c r="L14" s="24"/>
      <c r="M14" s="31">
        <v>4</v>
      </c>
      <c r="N14" s="32"/>
      <c r="O14" s="33"/>
      <c r="P14" s="34">
        <v>4</v>
      </c>
      <c r="Q14" s="32"/>
      <c r="R14" s="35"/>
      <c r="S14" s="141">
        <v>2</v>
      </c>
      <c r="T14" s="36" t="s">
        <v>28</v>
      </c>
      <c r="U14" s="72">
        <v>2</v>
      </c>
      <c r="V14" s="24"/>
      <c r="W14" s="32">
        <v>4</v>
      </c>
      <c r="X14" s="33"/>
      <c r="Y14" s="33">
        <v>4</v>
      </c>
      <c r="Z14" s="37"/>
      <c r="AA14" s="34">
        <v>2</v>
      </c>
      <c r="AB14" s="38" t="s">
        <v>28</v>
      </c>
      <c r="AC14" s="60" t="s">
        <v>38</v>
      </c>
    </row>
    <row r="15" spans="1:29" x14ac:dyDescent="0.25">
      <c r="A15" s="76" t="s">
        <v>46</v>
      </c>
      <c r="B15" s="40" t="s">
        <v>29</v>
      </c>
      <c r="C15" s="19">
        <f t="shared" si="0"/>
        <v>10</v>
      </c>
      <c r="D15" s="20">
        <f t="shared" si="1"/>
        <v>4</v>
      </c>
      <c r="E15" s="20">
        <f t="shared" si="2"/>
        <v>2</v>
      </c>
      <c r="F15" s="33">
        <f t="shared" si="2"/>
        <v>2</v>
      </c>
      <c r="G15" s="126">
        <f t="shared" si="3"/>
        <v>2</v>
      </c>
      <c r="H15" s="22"/>
      <c r="I15" s="20"/>
      <c r="J15" s="23"/>
      <c r="K15" s="69"/>
      <c r="L15" s="24"/>
      <c r="M15" s="31">
        <v>2</v>
      </c>
      <c r="N15" s="32" t="s">
        <v>23</v>
      </c>
      <c r="O15" s="33"/>
      <c r="P15" s="34"/>
      <c r="Q15" s="32"/>
      <c r="R15" s="35"/>
      <c r="S15" s="131"/>
      <c r="T15" s="36"/>
      <c r="U15" s="72">
        <v>1</v>
      </c>
      <c r="V15" s="24"/>
      <c r="W15" s="32">
        <v>2</v>
      </c>
      <c r="X15" s="33">
        <v>2</v>
      </c>
      <c r="Y15" s="33">
        <v>2</v>
      </c>
      <c r="Z15" s="37"/>
      <c r="AA15" s="34">
        <v>2</v>
      </c>
      <c r="AB15" s="38" t="s">
        <v>28</v>
      </c>
      <c r="AC15" s="39" t="s">
        <v>95</v>
      </c>
    </row>
    <row r="16" spans="1:29" x14ac:dyDescent="0.25">
      <c r="A16" s="76" t="s">
        <v>96</v>
      </c>
      <c r="B16" s="40"/>
      <c r="C16" s="19">
        <f t="shared" si="0"/>
        <v>2</v>
      </c>
      <c r="D16" s="20">
        <f t="shared" si="1"/>
        <v>2</v>
      </c>
      <c r="E16" s="20" t="str">
        <f t="shared" si="2"/>
        <v/>
      </c>
      <c r="F16" s="33" t="str">
        <f t="shared" si="2"/>
        <v/>
      </c>
      <c r="G16" s="126" t="str">
        <f t="shared" si="3"/>
        <v/>
      </c>
      <c r="H16" s="22"/>
      <c r="I16" s="20"/>
      <c r="J16" s="23"/>
      <c r="K16" s="69"/>
      <c r="L16" s="24"/>
      <c r="M16" s="31"/>
      <c r="N16" s="32"/>
      <c r="O16" s="33"/>
      <c r="P16" s="34"/>
      <c r="Q16" s="32"/>
      <c r="R16" s="35"/>
      <c r="S16" s="131"/>
      <c r="T16" s="36"/>
      <c r="U16" s="72"/>
      <c r="V16" s="24"/>
      <c r="W16" s="32">
        <v>2</v>
      </c>
      <c r="X16" s="33"/>
      <c r="Y16" s="33"/>
      <c r="Z16" s="37"/>
      <c r="AA16" s="34"/>
      <c r="AB16" s="38"/>
      <c r="AC16" s="39" t="s">
        <v>90</v>
      </c>
    </row>
    <row r="17" spans="1:32" ht="25.5" x14ac:dyDescent="0.25">
      <c r="A17" s="76" t="s">
        <v>97</v>
      </c>
      <c r="B17" s="40"/>
      <c r="C17" s="19">
        <f>IF(SUM(D17,E17,F17,G17) &lt;&gt; 0,SUM(D17,E17,F17,G17),"")</f>
        <v>2</v>
      </c>
      <c r="D17" s="20">
        <f>IF(SUM(M17,W17,H17) &lt;&gt; 0,SUM(M17,W17,H17),"")</f>
        <v>2</v>
      </c>
      <c r="E17" s="20" t="str">
        <f>IF(SUM(O17,X17,I17) &lt;&gt; 0,SUM(O17,X17,I17),"")</f>
        <v/>
      </c>
      <c r="F17" s="33" t="str">
        <f>IF(SUM(P17,Y17,J17) &lt;&gt; 0,SUM(P17,Y17,J17),"")</f>
        <v/>
      </c>
      <c r="G17" s="126" t="str">
        <f>IF(SUM(S17,AA17) &lt;&gt; 0,SUM(S17,AA17),"")</f>
        <v/>
      </c>
      <c r="H17" s="22"/>
      <c r="I17" s="20"/>
      <c r="J17" s="23"/>
      <c r="K17" s="69"/>
      <c r="L17" s="24"/>
      <c r="M17" s="31"/>
      <c r="N17" s="32"/>
      <c r="O17" s="33"/>
      <c r="P17" s="34"/>
      <c r="Q17" s="32"/>
      <c r="R17" s="35"/>
      <c r="S17" s="131"/>
      <c r="T17" s="36"/>
      <c r="U17" s="86"/>
      <c r="V17" s="24"/>
      <c r="W17" s="56">
        <v>2</v>
      </c>
      <c r="X17" s="57"/>
      <c r="Y17" s="57"/>
      <c r="Z17" s="58"/>
      <c r="AA17" s="95"/>
      <c r="AB17" s="59"/>
      <c r="AC17" s="60" t="s">
        <v>53</v>
      </c>
      <c r="AD17" s="90"/>
      <c r="AE17" s="90"/>
      <c r="AF17" s="92"/>
    </row>
    <row r="18" spans="1:32" ht="25.5" x14ac:dyDescent="0.25">
      <c r="A18" s="76" t="s">
        <v>98</v>
      </c>
      <c r="B18" s="40" t="s">
        <v>25</v>
      </c>
      <c r="C18" s="19">
        <f t="shared" si="0"/>
        <v>6</v>
      </c>
      <c r="D18" s="20">
        <f t="shared" si="1"/>
        <v>4</v>
      </c>
      <c r="E18" s="20" t="str">
        <f t="shared" si="2"/>
        <v/>
      </c>
      <c r="F18" s="33">
        <f t="shared" si="2"/>
        <v>2</v>
      </c>
      <c r="G18" s="126" t="str">
        <f t="shared" si="3"/>
        <v/>
      </c>
      <c r="H18" s="22"/>
      <c r="I18" s="20"/>
      <c r="J18" s="23"/>
      <c r="K18" s="69"/>
      <c r="L18" s="24"/>
      <c r="M18" s="31">
        <v>2</v>
      </c>
      <c r="N18" s="32" t="s">
        <v>23</v>
      </c>
      <c r="O18" s="33"/>
      <c r="P18" s="34"/>
      <c r="Q18" s="32"/>
      <c r="R18" s="35"/>
      <c r="S18" s="131"/>
      <c r="T18" s="36"/>
      <c r="U18" s="86"/>
      <c r="V18" s="24">
        <v>1</v>
      </c>
      <c r="W18" s="32">
        <v>2</v>
      </c>
      <c r="X18" s="33"/>
      <c r="Y18" s="33">
        <v>2</v>
      </c>
      <c r="Z18" s="37" t="s">
        <v>21</v>
      </c>
      <c r="AA18" s="34"/>
      <c r="AB18" s="38"/>
      <c r="AC18" s="39" t="s">
        <v>41</v>
      </c>
    </row>
    <row r="19" spans="1:32" x14ac:dyDescent="0.25">
      <c r="A19" s="76" t="s">
        <v>39</v>
      </c>
      <c r="B19" s="18" t="s">
        <v>25</v>
      </c>
      <c r="C19" s="19">
        <f t="shared" si="0"/>
        <v>6</v>
      </c>
      <c r="D19" s="20">
        <f t="shared" si="1"/>
        <v>4</v>
      </c>
      <c r="E19" s="20" t="str">
        <f t="shared" si="2"/>
        <v/>
      </c>
      <c r="F19" s="33">
        <f t="shared" si="2"/>
        <v>2</v>
      </c>
      <c r="G19" s="126" t="str">
        <f t="shared" si="3"/>
        <v/>
      </c>
      <c r="H19" s="31">
        <v>2</v>
      </c>
      <c r="I19" s="33"/>
      <c r="J19" s="34"/>
      <c r="K19" s="64"/>
      <c r="L19" s="65">
        <v>1</v>
      </c>
      <c r="M19" s="31">
        <v>2</v>
      </c>
      <c r="N19" s="32"/>
      <c r="O19" s="33"/>
      <c r="P19" s="34">
        <v>2</v>
      </c>
      <c r="Q19" s="32"/>
      <c r="R19" s="35" t="s">
        <v>21</v>
      </c>
      <c r="S19" s="131"/>
      <c r="T19" s="36"/>
      <c r="U19" s="88"/>
      <c r="V19" s="65"/>
      <c r="W19" s="56"/>
      <c r="X19" s="57"/>
      <c r="Y19" s="57"/>
      <c r="Z19" s="58"/>
      <c r="AA19" s="95"/>
      <c r="AB19" s="59"/>
      <c r="AC19" s="60" t="s">
        <v>40</v>
      </c>
    </row>
    <row r="20" spans="1:32" x14ac:dyDescent="0.25">
      <c r="A20" s="76" t="s">
        <v>99</v>
      </c>
      <c r="B20" s="40" t="s">
        <v>56</v>
      </c>
      <c r="C20" s="19">
        <f t="shared" si="0"/>
        <v>14</v>
      </c>
      <c r="D20" s="20">
        <f t="shared" si="1"/>
        <v>6</v>
      </c>
      <c r="E20" s="20">
        <f t="shared" si="2"/>
        <v>6</v>
      </c>
      <c r="F20" s="33" t="str">
        <f t="shared" si="2"/>
        <v/>
      </c>
      <c r="G20" s="126">
        <f t="shared" si="3"/>
        <v>2</v>
      </c>
      <c r="H20" s="31">
        <v>2</v>
      </c>
      <c r="I20" s="33"/>
      <c r="J20" s="34"/>
      <c r="K20" s="64"/>
      <c r="L20" s="65">
        <v>1</v>
      </c>
      <c r="M20" s="31">
        <v>2</v>
      </c>
      <c r="N20" s="32"/>
      <c r="O20" s="33">
        <v>4</v>
      </c>
      <c r="P20" s="34"/>
      <c r="Q20" s="32"/>
      <c r="R20" s="35"/>
      <c r="S20" s="131">
        <v>2</v>
      </c>
      <c r="T20" s="36" t="s">
        <v>28</v>
      </c>
      <c r="U20" s="88"/>
      <c r="V20" s="65">
        <v>2</v>
      </c>
      <c r="W20" s="56">
        <v>2</v>
      </c>
      <c r="X20" s="57">
        <v>2</v>
      </c>
      <c r="Y20" s="57"/>
      <c r="Z20" s="58" t="s">
        <v>21</v>
      </c>
      <c r="AA20" s="95"/>
      <c r="AB20" s="59"/>
      <c r="AC20" s="60" t="s">
        <v>100</v>
      </c>
    </row>
    <row r="21" spans="1:32" x14ac:dyDescent="0.25">
      <c r="A21" s="76" t="s">
        <v>47</v>
      </c>
      <c r="B21" s="40" t="s">
        <v>25</v>
      </c>
      <c r="C21" s="19">
        <f t="shared" si="0"/>
        <v>6</v>
      </c>
      <c r="D21" s="20">
        <f t="shared" si="1"/>
        <v>4</v>
      </c>
      <c r="E21" s="20">
        <f t="shared" si="2"/>
        <v>2</v>
      </c>
      <c r="F21" s="33" t="str">
        <f t="shared" si="2"/>
        <v/>
      </c>
      <c r="G21" s="126" t="str">
        <f t="shared" si="3"/>
        <v/>
      </c>
      <c r="H21" s="22"/>
      <c r="I21" s="20"/>
      <c r="J21" s="23"/>
      <c r="K21" s="69"/>
      <c r="L21" s="24"/>
      <c r="M21" s="22">
        <v>2</v>
      </c>
      <c r="N21" s="25" t="s">
        <v>23</v>
      </c>
      <c r="O21" s="20"/>
      <c r="P21" s="23"/>
      <c r="Q21" s="25"/>
      <c r="R21" s="26"/>
      <c r="S21" s="129"/>
      <c r="T21" s="27"/>
      <c r="U21" s="72"/>
      <c r="V21" s="24"/>
      <c r="W21" s="32">
        <v>2</v>
      </c>
      <c r="X21" s="33">
        <v>2</v>
      </c>
      <c r="Y21" s="33"/>
      <c r="Z21" s="37" t="s">
        <v>21</v>
      </c>
      <c r="AA21" s="34"/>
      <c r="AB21" s="38"/>
      <c r="AC21" s="60" t="s">
        <v>100</v>
      </c>
    </row>
    <row r="22" spans="1:32" x14ac:dyDescent="0.25">
      <c r="A22" s="76" t="s">
        <v>101</v>
      </c>
      <c r="B22" s="64"/>
      <c r="C22" s="19">
        <f t="shared" si="0"/>
        <v>2</v>
      </c>
      <c r="D22" s="20">
        <f t="shared" si="1"/>
        <v>2</v>
      </c>
      <c r="E22" s="20" t="str">
        <f t="shared" si="2"/>
        <v/>
      </c>
      <c r="F22" s="33" t="str">
        <f t="shared" si="2"/>
        <v/>
      </c>
      <c r="G22" s="126" t="str">
        <f t="shared" si="3"/>
        <v/>
      </c>
      <c r="H22" s="31"/>
      <c r="I22" s="33"/>
      <c r="J22" s="34"/>
      <c r="K22" s="64"/>
      <c r="L22" s="65"/>
      <c r="M22" s="31"/>
      <c r="N22" s="32"/>
      <c r="O22" s="33"/>
      <c r="P22" s="34"/>
      <c r="Q22" s="32"/>
      <c r="R22" s="35"/>
      <c r="S22" s="131"/>
      <c r="T22" s="36"/>
      <c r="U22" s="74"/>
      <c r="V22" s="65"/>
      <c r="W22" s="32">
        <v>2</v>
      </c>
      <c r="X22" s="57"/>
      <c r="Y22" s="57"/>
      <c r="Z22" s="58"/>
      <c r="AA22" s="95"/>
      <c r="AB22" s="59"/>
      <c r="AC22" s="60" t="s">
        <v>100</v>
      </c>
    </row>
    <row r="23" spans="1:32" x14ac:dyDescent="0.25">
      <c r="A23" s="76" t="s">
        <v>36</v>
      </c>
      <c r="B23" s="40" t="s">
        <v>44</v>
      </c>
      <c r="C23" s="19">
        <f t="shared" si="0"/>
        <v>6</v>
      </c>
      <c r="D23" s="20">
        <f t="shared" si="1"/>
        <v>4</v>
      </c>
      <c r="E23" s="20" t="str">
        <f t="shared" si="2"/>
        <v/>
      </c>
      <c r="F23" s="33">
        <f t="shared" si="2"/>
        <v>2</v>
      </c>
      <c r="G23" s="126" t="str">
        <f t="shared" si="3"/>
        <v/>
      </c>
      <c r="H23" s="31">
        <v>2</v>
      </c>
      <c r="I23" s="33"/>
      <c r="J23" s="34"/>
      <c r="K23" s="64"/>
      <c r="L23" s="65">
        <v>1</v>
      </c>
      <c r="M23" s="31">
        <v>2</v>
      </c>
      <c r="N23" s="32"/>
      <c r="O23" s="33"/>
      <c r="P23" s="34">
        <v>2</v>
      </c>
      <c r="Q23" s="32"/>
      <c r="R23" s="35" t="s">
        <v>21</v>
      </c>
      <c r="S23" s="131"/>
      <c r="T23" s="36"/>
      <c r="U23" s="74"/>
      <c r="V23" s="65"/>
      <c r="W23" s="32"/>
      <c r="X23" s="57"/>
      <c r="Y23" s="57"/>
      <c r="Z23" s="58"/>
      <c r="AA23" s="95"/>
      <c r="AB23" s="59"/>
      <c r="AC23" s="39" t="s">
        <v>24</v>
      </c>
    </row>
    <row r="24" spans="1:32" ht="38.25" x14ac:dyDescent="0.25">
      <c r="A24" s="145" t="s">
        <v>102</v>
      </c>
      <c r="B24" s="142"/>
      <c r="C24" s="151">
        <f t="shared" ref="C24:C25" si="6">IF(SUM(D24,E24,F24,G24) &lt;&gt; 0,SUM(D24,E24,F24,G24),"")</f>
        <v>2</v>
      </c>
      <c r="D24" s="52">
        <f t="shared" ref="D24" si="7">IF(SUM(M24,W24,H24) &lt;&gt; 0,SUM(M24,W24,H24),"")</f>
        <v>2</v>
      </c>
      <c r="E24" s="52"/>
      <c r="F24" s="57"/>
      <c r="G24" s="146"/>
      <c r="H24" s="53"/>
      <c r="I24" s="52"/>
      <c r="J24" s="54"/>
      <c r="K24" s="73"/>
      <c r="L24" s="55"/>
      <c r="M24" s="53"/>
      <c r="N24" s="61"/>
      <c r="O24" s="52"/>
      <c r="P24" s="54"/>
      <c r="Q24" s="61"/>
      <c r="R24" s="62"/>
      <c r="S24" s="135"/>
      <c r="T24" s="63"/>
      <c r="U24" s="75"/>
      <c r="V24" s="55"/>
      <c r="W24" s="56">
        <v>2</v>
      </c>
      <c r="X24" s="57"/>
      <c r="Y24" s="57"/>
      <c r="Z24" s="58"/>
      <c r="AA24" s="95"/>
      <c r="AB24" s="59"/>
      <c r="AC24" s="39" t="s">
        <v>24</v>
      </c>
    </row>
    <row r="25" spans="1:32" ht="25.5" x14ac:dyDescent="0.25">
      <c r="A25" s="148" t="s">
        <v>104</v>
      </c>
      <c r="B25" s="18" t="s">
        <v>44</v>
      </c>
      <c r="C25" s="149">
        <f t="shared" si="6"/>
        <v>8</v>
      </c>
      <c r="D25" s="33">
        <f t="shared" ref="D25" si="8">IF(SUM(H25,M25,W25) &lt;&gt; 0,SUM(H25,M25,W25),"")</f>
        <v>4</v>
      </c>
      <c r="E25" s="33" t="str">
        <f t="shared" ref="E25:F25" si="9">IF(SUM(I25,O25,X25) &lt;&gt; 0,SUM(I25,O25,X25),"")</f>
        <v/>
      </c>
      <c r="F25" s="33">
        <f t="shared" si="9"/>
        <v>4</v>
      </c>
      <c r="G25" s="150" t="str">
        <f t="shared" ref="G25" si="10">IF(SUM(S25,AA25) &lt;&gt; 0,SUM(S25,AA25),"")</f>
        <v/>
      </c>
      <c r="H25" s="31"/>
      <c r="I25" s="33"/>
      <c r="J25" s="34"/>
      <c r="K25" s="64"/>
      <c r="L25" s="65"/>
      <c r="M25" s="31">
        <v>2</v>
      </c>
      <c r="N25" s="32" t="s">
        <v>23</v>
      </c>
      <c r="O25" s="33"/>
      <c r="P25" s="34"/>
      <c r="Q25" s="32"/>
      <c r="R25" s="35"/>
      <c r="S25" s="131"/>
      <c r="T25" s="36"/>
      <c r="U25" s="88"/>
      <c r="V25" s="65"/>
      <c r="W25" s="32">
        <v>2</v>
      </c>
      <c r="X25" s="33"/>
      <c r="Y25" s="33">
        <v>4</v>
      </c>
      <c r="Z25" s="37" t="s">
        <v>21</v>
      </c>
      <c r="AA25" s="152"/>
      <c r="AB25" s="38"/>
      <c r="AC25" s="153" t="s">
        <v>90</v>
      </c>
    </row>
    <row r="26" spans="1:32" ht="26.25" thickBot="1" x14ac:dyDescent="0.3">
      <c r="A26" s="41" t="s">
        <v>103</v>
      </c>
      <c r="B26" s="66" t="s">
        <v>50</v>
      </c>
      <c r="C26" s="42" t="str">
        <f t="shared" ref="C26" si="11">IF(SUM(D26,E26,F26) &lt;&gt; 0,SUM(D26,E26,F26),"")</f>
        <v/>
      </c>
      <c r="D26" s="43" t="str">
        <f t="shared" ref="D26" si="12">IF(SUM(H26,M26,W26) &lt;&gt; 0,SUM(H26,M26,W26),"")</f>
        <v/>
      </c>
      <c r="E26" s="43" t="str">
        <f t="shared" ref="E26:F26" si="13">IF(SUM(I26,O26,X26) &lt;&gt; 0,SUM(I26,O26,X26),"")</f>
        <v/>
      </c>
      <c r="F26" s="43" t="str">
        <f t="shared" si="13"/>
        <v/>
      </c>
      <c r="G26" s="127"/>
      <c r="H26" s="44"/>
      <c r="I26" s="43"/>
      <c r="J26" s="45"/>
      <c r="K26" s="70"/>
      <c r="L26" s="46"/>
      <c r="M26" s="44"/>
      <c r="N26" s="47"/>
      <c r="O26" s="43"/>
      <c r="P26" s="45"/>
      <c r="Q26" s="47"/>
      <c r="R26" s="48"/>
      <c r="S26" s="134"/>
      <c r="T26" s="49"/>
      <c r="U26" s="89"/>
      <c r="V26" s="46"/>
      <c r="W26" s="47"/>
      <c r="X26" s="43"/>
      <c r="Y26" s="43"/>
      <c r="Z26" s="48" t="s">
        <v>51</v>
      </c>
      <c r="AA26" s="134"/>
      <c r="AB26" s="49"/>
      <c r="AC26" s="50" t="s">
        <v>24</v>
      </c>
    </row>
    <row r="27" spans="1:32" x14ac:dyDescent="0.25">
      <c r="AD27" s="143"/>
      <c r="AE27" s="143"/>
    </row>
    <row r="28" spans="1:32" x14ac:dyDescent="0.25">
      <c r="A28" s="144" t="s">
        <v>30</v>
      </c>
      <c r="B28" s="143"/>
      <c r="C28" s="143"/>
      <c r="D28" s="143"/>
      <c r="E28" s="4" t="s">
        <v>69</v>
      </c>
      <c r="F28" s="4"/>
      <c r="G28" s="4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4" t="s">
        <v>70</v>
      </c>
      <c r="S28" s="144"/>
      <c r="T28" s="144"/>
      <c r="U28" s="144"/>
      <c r="V28" s="144"/>
      <c r="W28" s="144"/>
      <c r="X28" s="143"/>
      <c r="Y28" s="143"/>
      <c r="Z28" s="143" t="s">
        <v>71</v>
      </c>
      <c r="AA28" s="143"/>
      <c r="AB28" s="143"/>
      <c r="AC28" s="143"/>
    </row>
  </sheetData>
  <mergeCells count="10">
    <mergeCell ref="AC7:AC8"/>
    <mergeCell ref="X1:AB1"/>
    <mergeCell ref="A4:B4"/>
    <mergeCell ref="A7:A8"/>
    <mergeCell ref="B7:B8"/>
    <mergeCell ref="H7:J7"/>
    <mergeCell ref="K7:T7"/>
    <mergeCell ref="U7:AB7"/>
    <mergeCell ref="M6:X6"/>
    <mergeCell ref="C7:G7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"/>
  <sheetViews>
    <sheetView zoomScale="130" zoomScaleNormal="130" workbookViewId="0">
      <selection activeCell="AA8" sqref="AA8"/>
    </sheetView>
  </sheetViews>
  <sheetFormatPr defaultRowHeight="15" x14ac:dyDescent="0.25"/>
  <cols>
    <col min="1" max="1" width="32.5703125" bestFit="1" customWidth="1"/>
    <col min="3" max="3" width="3.28515625" bestFit="1" customWidth="1"/>
    <col min="4" max="4" width="4.28515625" customWidth="1"/>
    <col min="5" max="5" width="4.42578125" customWidth="1"/>
    <col min="6" max="7" width="4.5703125" customWidth="1"/>
    <col min="8" max="8" width="4.140625" customWidth="1"/>
    <col min="9" max="11" width="4.28515625" customWidth="1"/>
    <col min="12" max="12" width="5.5703125" customWidth="1"/>
    <col min="13" max="13" width="4" customWidth="1"/>
    <col min="14" max="14" width="2" bestFit="1" customWidth="1"/>
    <col min="15" max="15" width="4.7109375" customWidth="1"/>
    <col min="16" max="16" width="4.28515625" customWidth="1"/>
    <col min="17" max="17" width="1.85546875" customWidth="1"/>
    <col min="18" max="19" width="6" customWidth="1"/>
    <col min="20" max="21" width="5.85546875" customWidth="1"/>
    <col min="22" max="22" width="5.5703125" customWidth="1"/>
    <col min="23" max="23" width="3.28515625" bestFit="1" customWidth="1"/>
    <col min="24" max="24" width="4.85546875" customWidth="1"/>
    <col min="25" max="25" width="4.42578125" customWidth="1"/>
    <col min="26" max="28" width="5.28515625" customWidth="1"/>
  </cols>
  <sheetData>
    <row r="1" spans="1:29" x14ac:dyDescent="0.25">
      <c r="A1" s="3"/>
      <c r="B1" s="3"/>
      <c r="C1" s="3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67"/>
      <c r="V1" s="3"/>
      <c r="W1" s="3"/>
      <c r="X1" s="157" t="s">
        <v>1</v>
      </c>
      <c r="Y1" s="157"/>
      <c r="Z1" s="157"/>
      <c r="AA1" s="157"/>
      <c r="AB1" s="157"/>
      <c r="AC1" s="3"/>
    </row>
    <row r="2" spans="1:29" x14ac:dyDescent="0.25">
      <c r="A2" s="3"/>
      <c r="B2" s="4"/>
      <c r="C2" s="4"/>
      <c r="D2" s="4"/>
      <c r="E2" s="4"/>
      <c r="F2" s="4"/>
      <c r="G2" s="4"/>
      <c r="H2" s="3" t="s">
        <v>2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3"/>
      <c r="Y2" s="4"/>
      <c r="Z2" s="3" t="s">
        <v>3</v>
      </c>
      <c r="AA2" s="124"/>
      <c r="AB2" s="4"/>
      <c r="AC2" s="4"/>
    </row>
    <row r="3" spans="1:29" x14ac:dyDescent="0.25">
      <c r="A3" s="3"/>
      <c r="B3" s="3"/>
      <c r="C3" s="3"/>
      <c r="D3" s="3"/>
      <c r="E3" s="3"/>
      <c r="F3" s="4" t="s">
        <v>4</v>
      </c>
      <c r="G3" s="4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124"/>
      <c r="T3" s="3"/>
      <c r="U3" s="67"/>
      <c r="V3" s="3"/>
      <c r="W3" s="3"/>
      <c r="X3" s="3"/>
      <c r="Y3" s="3"/>
      <c r="Z3" s="3"/>
      <c r="AA3" s="124"/>
      <c r="AB3" s="3"/>
      <c r="AC3" s="3"/>
    </row>
    <row r="4" spans="1:29" x14ac:dyDescent="0.25">
      <c r="A4" s="158" t="s">
        <v>5</v>
      </c>
      <c r="B4" s="158"/>
      <c r="C4" s="4"/>
      <c r="D4" s="5" t="s">
        <v>32</v>
      </c>
      <c r="E4" s="5"/>
      <c r="F4" s="6"/>
      <c r="G4" s="6"/>
      <c r="H4" s="7" t="s">
        <v>6</v>
      </c>
      <c r="I4" s="3"/>
      <c r="J4" s="3"/>
      <c r="K4" s="67"/>
      <c r="L4" s="3"/>
      <c r="M4" s="3"/>
      <c r="N4" s="3"/>
      <c r="O4" s="3"/>
      <c r="P4" s="3"/>
      <c r="Q4" s="3"/>
      <c r="R4" s="3"/>
      <c r="S4" s="124"/>
      <c r="T4" s="3"/>
      <c r="U4" s="67"/>
      <c r="V4" s="3"/>
      <c r="W4" s="3"/>
      <c r="X4" s="3"/>
      <c r="Y4" s="3"/>
      <c r="Z4" s="3"/>
      <c r="AA4" s="124"/>
      <c r="AB4" s="2"/>
      <c r="AC4" s="2"/>
    </row>
    <row r="5" spans="1:29" x14ac:dyDescent="0.25">
      <c r="A5" s="8"/>
      <c r="B5" s="8"/>
      <c r="C5" s="4"/>
      <c r="D5" s="5"/>
      <c r="E5" s="5"/>
      <c r="F5" s="6"/>
      <c r="G5" s="6"/>
      <c r="H5" s="7" t="s">
        <v>7</v>
      </c>
      <c r="I5" s="3"/>
      <c r="J5" s="3"/>
      <c r="K5" s="67"/>
      <c r="L5" s="3"/>
      <c r="M5" s="3"/>
      <c r="N5" s="3"/>
      <c r="O5" s="3"/>
      <c r="P5" s="3"/>
      <c r="Q5" s="3"/>
      <c r="R5" s="3"/>
      <c r="S5" s="124"/>
      <c r="T5" s="3"/>
      <c r="U5" s="67"/>
      <c r="V5" s="3"/>
      <c r="W5" s="3"/>
      <c r="X5" s="3"/>
      <c r="Y5" s="3"/>
      <c r="Z5" s="3"/>
      <c r="AA5" s="124"/>
      <c r="AB5" s="2" t="s">
        <v>86</v>
      </c>
      <c r="AC5" s="2"/>
    </row>
    <row r="6" spans="1:29" ht="15.75" thickBot="1" x14ac:dyDescent="0.3">
      <c r="A6" s="3"/>
      <c r="B6" s="3"/>
      <c r="C6" s="3"/>
      <c r="D6" s="3"/>
      <c r="E6" s="3"/>
      <c r="F6" s="3"/>
      <c r="G6" s="124"/>
      <c r="H6" s="3" t="s">
        <v>45</v>
      </c>
      <c r="I6" s="3"/>
      <c r="J6" s="3"/>
      <c r="K6" s="67"/>
      <c r="L6" s="3"/>
      <c r="M6" s="165" t="s">
        <v>68</v>
      </c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7"/>
      <c r="Z6" s="167" t="s">
        <v>106</v>
      </c>
      <c r="AA6" s="167"/>
      <c r="AB6" s="147"/>
      <c r="AC6" s="147"/>
    </row>
    <row r="7" spans="1:29" ht="49.5" customHeight="1" thickBot="1" x14ac:dyDescent="0.3">
      <c r="A7" s="155" t="s">
        <v>8</v>
      </c>
      <c r="B7" s="159" t="s">
        <v>9</v>
      </c>
      <c r="C7" s="161" t="s">
        <v>10</v>
      </c>
      <c r="D7" s="162"/>
      <c r="E7" s="162"/>
      <c r="F7" s="162"/>
      <c r="G7" s="163"/>
      <c r="H7" s="161" t="s">
        <v>11</v>
      </c>
      <c r="I7" s="162"/>
      <c r="J7" s="163"/>
      <c r="K7" s="161" t="s">
        <v>12</v>
      </c>
      <c r="L7" s="162"/>
      <c r="M7" s="162"/>
      <c r="N7" s="162"/>
      <c r="O7" s="162"/>
      <c r="P7" s="162"/>
      <c r="Q7" s="162"/>
      <c r="R7" s="162"/>
      <c r="S7" s="162"/>
      <c r="T7" s="163"/>
      <c r="U7" s="161" t="s">
        <v>13</v>
      </c>
      <c r="V7" s="162"/>
      <c r="W7" s="162"/>
      <c r="X7" s="162"/>
      <c r="Y7" s="162"/>
      <c r="Z7" s="162"/>
      <c r="AA7" s="162"/>
      <c r="AB7" s="163"/>
      <c r="AC7" s="155" t="s">
        <v>14</v>
      </c>
    </row>
    <row r="8" spans="1:29" ht="87" customHeight="1" thickBot="1" x14ac:dyDescent="0.3">
      <c r="A8" s="156"/>
      <c r="B8" s="160"/>
      <c r="C8" s="9" t="s">
        <v>15</v>
      </c>
      <c r="D8" s="10" t="s">
        <v>16</v>
      </c>
      <c r="E8" s="10" t="s">
        <v>17</v>
      </c>
      <c r="F8" s="138" t="s">
        <v>18</v>
      </c>
      <c r="G8" s="139" t="s">
        <v>87</v>
      </c>
      <c r="H8" s="12" t="s">
        <v>16</v>
      </c>
      <c r="I8" s="10" t="s">
        <v>17</v>
      </c>
      <c r="J8" s="11" t="s">
        <v>18</v>
      </c>
      <c r="K8" s="68" t="s">
        <v>57</v>
      </c>
      <c r="L8" s="13" t="s">
        <v>58</v>
      </c>
      <c r="M8" s="14" t="s">
        <v>16</v>
      </c>
      <c r="N8" s="15"/>
      <c r="O8" s="10" t="s">
        <v>17</v>
      </c>
      <c r="P8" s="16" t="s">
        <v>18</v>
      </c>
      <c r="Q8" s="17"/>
      <c r="R8" s="10" t="s">
        <v>19</v>
      </c>
      <c r="S8" s="139" t="s">
        <v>87</v>
      </c>
      <c r="T8" s="11" t="s">
        <v>20</v>
      </c>
      <c r="U8" s="68" t="s">
        <v>57</v>
      </c>
      <c r="V8" s="13" t="s">
        <v>58</v>
      </c>
      <c r="W8" s="15" t="s">
        <v>16</v>
      </c>
      <c r="X8" s="10" t="s">
        <v>17</v>
      </c>
      <c r="Y8" s="10" t="s">
        <v>18</v>
      </c>
      <c r="Z8" s="10" t="s">
        <v>19</v>
      </c>
      <c r="AA8" s="139" t="s">
        <v>87</v>
      </c>
      <c r="AB8" s="11" t="s">
        <v>20</v>
      </c>
      <c r="AC8" s="156"/>
    </row>
    <row r="9" spans="1:29" x14ac:dyDescent="0.25">
      <c r="A9" s="168" t="s">
        <v>42</v>
      </c>
      <c r="B9" s="169" t="s">
        <v>27</v>
      </c>
      <c r="C9" s="170">
        <f>IF(SUM(D9,E9,F9,G9) &lt;&gt; 0,SUM(D9,E9,F9,G9),"")</f>
        <v>8</v>
      </c>
      <c r="D9" s="171">
        <f>IF(SUM(M9,W9,H9) &lt;&gt; 0,SUM(M9,W9,H9),"")</f>
        <v>4</v>
      </c>
      <c r="E9" s="171" t="str">
        <f>IF(SUM(O9,X9,I9) &lt;&gt; 0,SUM(O9,X9,I9),"")</f>
        <v/>
      </c>
      <c r="F9" s="172">
        <f>IF(SUM(P9,Y9,J9) &lt;&gt; 0,SUM(P9,Y9,J9),"")</f>
        <v>4</v>
      </c>
      <c r="G9" s="173" t="str">
        <f>IF(SUM(S9,AA9) &lt;&gt; 0,SUM(S9,AA9),"")</f>
        <v/>
      </c>
      <c r="H9" s="174"/>
      <c r="I9" s="175"/>
      <c r="J9" s="176"/>
      <c r="K9" s="177"/>
      <c r="L9" s="178">
        <v>1</v>
      </c>
      <c r="M9" s="179">
        <v>4</v>
      </c>
      <c r="N9" s="180"/>
      <c r="O9" s="175"/>
      <c r="P9" s="176">
        <v>4</v>
      </c>
      <c r="Q9" s="180"/>
      <c r="R9" s="181" t="s">
        <v>26</v>
      </c>
      <c r="S9" s="182"/>
      <c r="T9" s="183"/>
      <c r="U9" s="184"/>
      <c r="V9" s="177"/>
      <c r="W9" s="180"/>
      <c r="X9" s="175"/>
      <c r="Y9" s="175"/>
      <c r="Z9" s="181"/>
      <c r="AA9" s="185"/>
      <c r="AB9" s="186"/>
      <c r="AC9" s="177" t="s">
        <v>43</v>
      </c>
    </row>
    <row r="10" spans="1:29" x14ac:dyDescent="0.25">
      <c r="A10" s="187" t="s">
        <v>33</v>
      </c>
      <c r="B10" s="188" t="s">
        <v>56</v>
      </c>
      <c r="C10" s="170">
        <f>IF(SUM(D10,E10,F10,G10) &lt;&gt; 0,SUM(D10,E10,F10,G10),"")</f>
        <v>8</v>
      </c>
      <c r="D10" s="171" t="str">
        <f>IF(SUM(M10,W10,H10) &lt;&gt; 0,SUM(M10,W10,H10),"")</f>
        <v/>
      </c>
      <c r="E10" s="171" t="str">
        <f>IF(SUM(O10,X10,I10) &lt;&gt; 0,SUM(O10,X10,I10),"")</f>
        <v/>
      </c>
      <c r="F10" s="172">
        <f>IF(SUM(P10,Y10,J10) &lt;&gt; 0,SUM(P10,Y10,J10),"")</f>
        <v>6</v>
      </c>
      <c r="G10" s="173">
        <f>IF(SUM(S10,AA10) &lt;&gt; 0,SUM(S10,AA10),"")</f>
        <v>2</v>
      </c>
      <c r="H10" s="189"/>
      <c r="I10" s="171"/>
      <c r="J10" s="190"/>
      <c r="K10" s="191"/>
      <c r="L10" s="192">
        <v>3</v>
      </c>
      <c r="M10" s="189"/>
      <c r="N10" s="193"/>
      <c r="O10" s="171"/>
      <c r="P10" s="190">
        <v>6</v>
      </c>
      <c r="Q10" s="193"/>
      <c r="R10" s="194"/>
      <c r="S10" s="182">
        <v>2</v>
      </c>
      <c r="T10" s="183" t="s">
        <v>28</v>
      </c>
      <c r="U10" s="184"/>
      <c r="V10" s="192"/>
      <c r="W10" s="193"/>
      <c r="X10" s="171"/>
      <c r="Y10" s="171"/>
      <c r="Z10" s="195"/>
      <c r="AA10" s="196"/>
      <c r="AB10" s="197"/>
      <c r="AC10" s="191" t="s">
        <v>35</v>
      </c>
    </row>
    <row r="11" spans="1:29" x14ac:dyDescent="0.25">
      <c r="A11" s="187" t="s">
        <v>72</v>
      </c>
      <c r="B11" s="169" t="s">
        <v>25</v>
      </c>
      <c r="C11" s="170">
        <f t="shared" ref="C11:C12" si="0">IF(SUM(D11,E11,F11,G11) &lt;&gt; 0,SUM(D11,E11,F11,G11),"")</f>
        <v>10</v>
      </c>
      <c r="D11" s="171">
        <f t="shared" ref="D11:D12" si="1">IF(SUM(M11,W11,H11) &lt;&gt; 0,SUM(M11,W11,H11),"")</f>
        <v>6</v>
      </c>
      <c r="E11" s="171">
        <f t="shared" ref="E11:E12" si="2">IF(SUM(O11,X11,I11) &lt;&gt; 0,SUM(O11,X11,I11),"")</f>
        <v>2</v>
      </c>
      <c r="F11" s="172">
        <f t="shared" ref="F11:F12" si="3">IF(SUM(P11,Y11,J11) &lt;&gt; 0,SUM(P11,Y11,J11),"")</f>
        <v>2</v>
      </c>
      <c r="G11" s="173" t="str">
        <f t="shared" ref="G11:G12" si="4">IF(SUM(S11,AA11) &lt;&gt; 0,SUM(S11,AA11),"")</f>
        <v/>
      </c>
      <c r="H11" s="189"/>
      <c r="I11" s="171"/>
      <c r="J11" s="190"/>
      <c r="K11" s="191"/>
      <c r="L11" s="192"/>
      <c r="M11" s="189">
        <v>2</v>
      </c>
      <c r="N11" s="193" t="s">
        <v>23</v>
      </c>
      <c r="O11" s="171"/>
      <c r="P11" s="190"/>
      <c r="Q11" s="193"/>
      <c r="R11" s="194"/>
      <c r="S11" s="182"/>
      <c r="T11" s="183"/>
      <c r="U11" s="184"/>
      <c r="V11" s="192">
        <v>1</v>
      </c>
      <c r="W11" s="193">
        <v>4</v>
      </c>
      <c r="X11" s="171">
        <v>2</v>
      </c>
      <c r="Y11" s="171">
        <v>2</v>
      </c>
      <c r="Z11" s="195" t="s">
        <v>21</v>
      </c>
      <c r="AA11" s="196"/>
      <c r="AB11" s="197"/>
      <c r="AC11" s="191" t="s">
        <v>73</v>
      </c>
    </row>
    <row r="12" spans="1:29" x14ac:dyDescent="0.25">
      <c r="A12" s="187" t="s">
        <v>82</v>
      </c>
      <c r="B12" s="188" t="s">
        <v>44</v>
      </c>
      <c r="C12" s="170">
        <f t="shared" si="0"/>
        <v>6</v>
      </c>
      <c r="D12" s="171">
        <f t="shared" si="1"/>
        <v>4</v>
      </c>
      <c r="E12" s="171" t="str">
        <f t="shared" si="2"/>
        <v/>
      </c>
      <c r="F12" s="172">
        <f t="shared" si="3"/>
        <v>2</v>
      </c>
      <c r="G12" s="173" t="str">
        <f t="shared" si="4"/>
        <v/>
      </c>
      <c r="H12" s="189"/>
      <c r="I12" s="171"/>
      <c r="J12" s="190"/>
      <c r="K12" s="191"/>
      <c r="L12" s="192"/>
      <c r="M12" s="189">
        <v>2</v>
      </c>
      <c r="N12" s="193" t="s">
        <v>23</v>
      </c>
      <c r="O12" s="171"/>
      <c r="P12" s="190"/>
      <c r="Q12" s="193"/>
      <c r="R12" s="194"/>
      <c r="S12" s="182"/>
      <c r="T12" s="183"/>
      <c r="U12" s="184"/>
      <c r="V12" s="192"/>
      <c r="W12" s="193">
        <v>2</v>
      </c>
      <c r="X12" s="171"/>
      <c r="Y12" s="171">
        <v>2</v>
      </c>
      <c r="Z12" s="195" t="s">
        <v>21</v>
      </c>
      <c r="AA12" s="196"/>
      <c r="AB12" s="197"/>
      <c r="AC12" s="191" t="s">
        <v>107</v>
      </c>
    </row>
    <row r="13" spans="1:29" x14ac:dyDescent="0.25">
      <c r="A13" s="187" t="s">
        <v>67</v>
      </c>
      <c r="B13" s="188" t="s">
        <v>44</v>
      </c>
      <c r="C13" s="170">
        <f t="shared" ref="C13" si="5">IF(SUM(D13,E13,F13,G13) &lt;&gt; 0,SUM(D13,E13,F13,G13),"")</f>
        <v>6</v>
      </c>
      <c r="D13" s="171">
        <f t="shared" ref="D13" si="6">IF(SUM(M13,W13,H13) &lt;&gt; 0,SUM(M13,W13,H13),"")</f>
        <v>4</v>
      </c>
      <c r="E13" s="171" t="str">
        <f t="shared" ref="E13" si="7">IF(SUM(O13,X13,I13) &lt;&gt; 0,SUM(O13,X13,I13),"")</f>
        <v/>
      </c>
      <c r="F13" s="172">
        <f t="shared" ref="F13" si="8">IF(SUM(P13,Y13,J13) &lt;&gt; 0,SUM(P13,Y13,J13),"")</f>
        <v>2</v>
      </c>
      <c r="G13" s="173" t="str">
        <f t="shared" ref="G13" si="9">IF(SUM(S13,AA13) &lt;&gt; 0,SUM(S13,AA13),"")</f>
        <v/>
      </c>
      <c r="H13" s="189"/>
      <c r="I13" s="171"/>
      <c r="J13" s="190"/>
      <c r="K13" s="191"/>
      <c r="L13" s="192"/>
      <c r="M13" s="189">
        <v>2</v>
      </c>
      <c r="N13" s="193" t="s">
        <v>23</v>
      </c>
      <c r="O13" s="171"/>
      <c r="P13" s="190"/>
      <c r="Q13" s="193"/>
      <c r="R13" s="194"/>
      <c r="S13" s="182"/>
      <c r="T13" s="183"/>
      <c r="U13" s="184"/>
      <c r="V13" s="192">
        <v>1</v>
      </c>
      <c r="W13" s="193">
        <v>2</v>
      </c>
      <c r="X13" s="171"/>
      <c r="Y13" s="171">
        <v>2</v>
      </c>
      <c r="Z13" s="195" t="s">
        <v>21</v>
      </c>
      <c r="AA13" s="196"/>
      <c r="AB13" s="197"/>
      <c r="AC13" s="191" t="s">
        <v>90</v>
      </c>
    </row>
    <row r="14" spans="1:29" x14ac:dyDescent="0.25">
      <c r="A14" s="198" t="s">
        <v>37</v>
      </c>
      <c r="B14" s="169" t="s">
        <v>59</v>
      </c>
      <c r="C14" s="170">
        <f t="shared" ref="C14:C23" si="10">IF(SUM(D14,E14,F14,G14) &lt;&gt; 0,SUM(D14,E14,F14,G14),"")</f>
        <v>8</v>
      </c>
      <c r="D14" s="171">
        <f t="shared" ref="D14:D23" si="11">IF(SUM(M14,W14,H14) &lt;&gt; 0,SUM(M14,W14,H14),"")</f>
        <v>4</v>
      </c>
      <c r="E14" s="171" t="str">
        <f t="shared" ref="E14:E23" si="12">IF(SUM(O14,X14,I14) &lt;&gt; 0,SUM(O14,X14,I14),"")</f>
        <v/>
      </c>
      <c r="F14" s="172">
        <f t="shared" ref="F14:F23" si="13">IF(SUM(P14,Y14,J14) &lt;&gt; 0,SUM(P14,Y14,J14),"")</f>
        <v>4</v>
      </c>
      <c r="G14" s="173" t="str">
        <f t="shared" ref="G14:G23" si="14">IF(SUM(S14,AA14) &lt;&gt; 0,SUM(S14,AA14),"")</f>
        <v/>
      </c>
      <c r="H14" s="189"/>
      <c r="I14" s="171"/>
      <c r="J14" s="190"/>
      <c r="K14" s="192">
        <v>3</v>
      </c>
      <c r="L14" s="192"/>
      <c r="M14" s="199">
        <v>4</v>
      </c>
      <c r="N14" s="200"/>
      <c r="O14" s="172"/>
      <c r="P14" s="201">
        <v>4</v>
      </c>
      <c r="Q14" s="200"/>
      <c r="R14" s="202" t="s">
        <v>21</v>
      </c>
      <c r="S14" s="203"/>
      <c r="T14" s="204"/>
      <c r="U14" s="184"/>
      <c r="V14" s="192"/>
      <c r="W14" s="200"/>
      <c r="X14" s="172"/>
      <c r="Y14" s="172"/>
      <c r="Z14" s="205"/>
      <c r="AA14" s="206"/>
      <c r="AB14" s="207"/>
      <c r="AC14" s="208" t="s">
        <v>38</v>
      </c>
    </row>
    <row r="15" spans="1:29" x14ac:dyDescent="0.25">
      <c r="A15" s="187" t="s">
        <v>108</v>
      </c>
      <c r="B15" s="188" t="s">
        <v>44</v>
      </c>
      <c r="C15" s="170">
        <f t="shared" si="10"/>
        <v>4</v>
      </c>
      <c r="D15" s="171">
        <f t="shared" si="11"/>
        <v>2</v>
      </c>
      <c r="E15" s="171" t="str">
        <f t="shared" si="12"/>
        <v/>
      </c>
      <c r="F15" s="172">
        <f t="shared" si="13"/>
        <v>2</v>
      </c>
      <c r="G15" s="173" t="str">
        <f t="shared" si="14"/>
        <v/>
      </c>
      <c r="H15" s="189"/>
      <c r="I15" s="171"/>
      <c r="J15" s="190"/>
      <c r="K15" s="192"/>
      <c r="L15" s="192">
        <v>1</v>
      </c>
      <c r="M15" s="189">
        <v>2</v>
      </c>
      <c r="N15" s="193"/>
      <c r="O15" s="171"/>
      <c r="P15" s="190">
        <v>2</v>
      </c>
      <c r="Q15" s="193"/>
      <c r="R15" s="195" t="s">
        <v>21</v>
      </c>
      <c r="S15" s="190"/>
      <c r="T15" s="197"/>
      <c r="U15" s="209"/>
      <c r="V15" s="192"/>
      <c r="W15" s="193"/>
      <c r="X15" s="171"/>
      <c r="Y15" s="171"/>
      <c r="Z15" s="195"/>
      <c r="AA15" s="196"/>
      <c r="AB15" s="197"/>
      <c r="AC15" s="191" t="s">
        <v>43</v>
      </c>
    </row>
    <row r="16" spans="1:29" ht="25.5" x14ac:dyDescent="0.25">
      <c r="A16" s="211" t="s">
        <v>48</v>
      </c>
      <c r="B16" s="188" t="s">
        <v>27</v>
      </c>
      <c r="C16" s="170">
        <f>IF(SUM(D16,E16,F16,G16) &lt;&gt; 0,SUM(D16,E16,F16,G16),"")</f>
        <v>6</v>
      </c>
      <c r="D16" s="171">
        <f>IF(SUM(M16,W16,H16) &lt;&gt; 0,SUM(M16,W16,H16),"")</f>
        <v>2</v>
      </c>
      <c r="E16" s="171">
        <f>IF(SUM(O16,X16,I16) &lt;&gt; 0,SUM(O16,X16,I16),"")</f>
        <v>2</v>
      </c>
      <c r="F16" s="172" t="str">
        <f>IF(SUM(P16,Y16,J16) &lt;&gt; 0,SUM(P16,Y16,J16),"")</f>
        <v/>
      </c>
      <c r="G16" s="173">
        <f>IF(SUM(S16,AA16) &lt;&gt; 0,SUM(S16,AA16),"")</f>
        <v>2</v>
      </c>
      <c r="H16" s="199"/>
      <c r="I16" s="172"/>
      <c r="J16" s="201"/>
      <c r="K16" s="208"/>
      <c r="L16" s="212">
        <v>1</v>
      </c>
      <c r="M16" s="199">
        <v>2</v>
      </c>
      <c r="N16" s="200"/>
      <c r="O16" s="172">
        <v>2</v>
      </c>
      <c r="P16" s="201"/>
      <c r="Q16" s="200"/>
      <c r="R16" s="202"/>
      <c r="S16" s="203">
        <v>2</v>
      </c>
      <c r="T16" s="204" t="s">
        <v>28</v>
      </c>
      <c r="U16" s="213"/>
      <c r="V16" s="212"/>
      <c r="W16" s="214"/>
      <c r="X16" s="215"/>
      <c r="Y16" s="215"/>
      <c r="Z16" s="216"/>
      <c r="AA16" s="217"/>
      <c r="AB16" s="218"/>
      <c r="AC16" s="219" t="s">
        <v>53</v>
      </c>
    </row>
    <row r="17" spans="1:32" ht="25.5" x14ac:dyDescent="0.25">
      <c r="A17" s="211" t="s">
        <v>54</v>
      </c>
      <c r="B17" s="169" t="s">
        <v>61</v>
      </c>
      <c r="C17" s="170">
        <f>IF(SUM(D17,E17,F17,G17) &lt;&gt; 0,SUM(D17,E17,F17,G17),"")</f>
        <v>10</v>
      </c>
      <c r="D17" s="171">
        <f>IF(SUM(M17,W17,H17) &lt;&gt; 0,SUM(M17,W17,H17),"")</f>
        <v>6</v>
      </c>
      <c r="E17" s="171">
        <f>IF(SUM(O17,X17,I17) &lt;&gt; 0,SUM(O17,X17,I17),"")</f>
        <v>4</v>
      </c>
      <c r="F17" s="172" t="str">
        <f>IF(SUM(P17,Y17,J17) &lt;&gt; 0,SUM(P17,Y17,J17),"")</f>
        <v/>
      </c>
      <c r="G17" s="173" t="str">
        <f>IF(SUM(S17,AA17) &lt;&gt; 0,SUM(S17,AA17),"")</f>
        <v/>
      </c>
      <c r="H17" s="199"/>
      <c r="I17" s="172"/>
      <c r="J17" s="201"/>
      <c r="K17" s="208"/>
      <c r="L17" s="212"/>
      <c r="M17" s="199">
        <v>2</v>
      </c>
      <c r="N17" s="200" t="s">
        <v>23</v>
      </c>
      <c r="O17" s="172"/>
      <c r="P17" s="201"/>
      <c r="Q17" s="200"/>
      <c r="R17" s="202"/>
      <c r="S17" s="210"/>
      <c r="T17" s="204"/>
      <c r="U17" s="213"/>
      <c r="V17" s="212"/>
      <c r="W17" s="214">
        <v>4</v>
      </c>
      <c r="X17" s="215">
        <v>4</v>
      </c>
      <c r="Y17" s="215"/>
      <c r="Z17" s="216" t="s">
        <v>26</v>
      </c>
      <c r="AA17" s="220"/>
      <c r="AB17" s="218"/>
      <c r="AC17" s="219" t="s">
        <v>24</v>
      </c>
    </row>
    <row r="18" spans="1:32" x14ac:dyDescent="0.25">
      <c r="A18" s="198" t="s">
        <v>109</v>
      </c>
      <c r="B18" s="188" t="s">
        <v>34</v>
      </c>
      <c r="C18" s="170">
        <f t="shared" ref="C18" si="15">IF(SUM(D18,E18,F18,G18) &lt;&gt; 0,SUM(D18,E18,F18,G18),"")</f>
        <v>12</v>
      </c>
      <c r="D18" s="171">
        <f t="shared" ref="D18" si="16">IF(SUM(M18,W18,H18) &lt;&gt; 0,SUM(M18,W18,H18),"")</f>
        <v>6</v>
      </c>
      <c r="E18" s="171">
        <f t="shared" ref="E18" si="17">IF(SUM(O18,X18,I18) &lt;&gt; 0,SUM(O18,X18,I18),"")</f>
        <v>4</v>
      </c>
      <c r="F18" s="172" t="str">
        <f t="shared" ref="F18" si="18">IF(SUM(P18,Y18,J18) &lt;&gt; 0,SUM(P18,Y18,J18),"")</f>
        <v/>
      </c>
      <c r="G18" s="173">
        <f t="shared" ref="G18" si="19">IF(SUM(S18,AA18) &lt;&gt; 0,SUM(S18,AA18),"")</f>
        <v>2</v>
      </c>
      <c r="H18" s="189"/>
      <c r="I18" s="171"/>
      <c r="J18" s="190"/>
      <c r="K18" s="191"/>
      <c r="L18" s="192"/>
      <c r="M18" s="199">
        <v>2</v>
      </c>
      <c r="N18" s="200" t="s">
        <v>23</v>
      </c>
      <c r="O18" s="172"/>
      <c r="P18" s="201"/>
      <c r="Q18" s="200"/>
      <c r="R18" s="202"/>
      <c r="S18" s="210"/>
      <c r="T18" s="204"/>
      <c r="U18" s="184"/>
      <c r="V18" s="192">
        <v>1</v>
      </c>
      <c r="W18" s="200">
        <v>4</v>
      </c>
      <c r="X18" s="172">
        <v>4</v>
      </c>
      <c r="Y18" s="172"/>
      <c r="Z18" s="205"/>
      <c r="AA18" s="201">
        <v>2</v>
      </c>
      <c r="AB18" s="207" t="s">
        <v>28</v>
      </c>
      <c r="AC18" s="208" t="s">
        <v>52</v>
      </c>
    </row>
    <row r="19" spans="1:32" x14ac:dyDescent="0.25">
      <c r="A19" s="198" t="s">
        <v>110</v>
      </c>
      <c r="B19" s="188" t="s">
        <v>61</v>
      </c>
      <c r="C19" s="170">
        <f>IF(SUM(D19,E19,F19,G19) &lt;&gt; 0,SUM(D19,E19,F19,G19),"")</f>
        <v>6</v>
      </c>
      <c r="D19" s="171">
        <f>IF(SUM(M19,W19,H19) &lt;&gt; 0,SUM(M19,W19,H19),"")</f>
        <v>4</v>
      </c>
      <c r="E19" s="171">
        <f>IF(SUM(O19,X19,I19) &lt;&gt; 0,SUM(O19,X19,I19),"")</f>
        <v>2</v>
      </c>
      <c r="F19" s="172" t="str">
        <f>IF(SUM(P19,Y19,J19) &lt;&gt; 0,SUM(P19,Y19,J19),"")</f>
        <v/>
      </c>
      <c r="G19" s="173" t="str">
        <f>IF(SUM(S19,AA19) &lt;&gt; 0,SUM(S19,AA19),"")</f>
        <v/>
      </c>
      <c r="H19" s="189"/>
      <c r="I19" s="171"/>
      <c r="J19" s="190"/>
      <c r="K19" s="191"/>
      <c r="L19" s="192"/>
      <c r="M19" s="199">
        <v>2</v>
      </c>
      <c r="N19" s="200" t="s">
        <v>23</v>
      </c>
      <c r="O19" s="172"/>
      <c r="P19" s="201"/>
      <c r="Q19" s="200"/>
      <c r="R19" s="202"/>
      <c r="S19" s="210"/>
      <c r="T19" s="204"/>
      <c r="U19" s="184"/>
      <c r="V19" s="192">
        <v>1</v>
      </c>
      <c r="W19" s="200">
        <v>2</v>
      </c>
      <c r="X19" s="172">
        <v>2</v>
      </c>
      <c r="Y19" s="172"/>
      <c r="Z19" s="205" t="s">
        <v>21</v>
      </c>
      <c r="AA19" s="201"/>
      <c r="AB19" s="207"/>
      <c r="AC19" s="208" t="s">
        <v>52</v>
      </c>
    </row>
    <row r="20" spans="1:32" x14ac:dyDescent="0.25">
      <c r="A20" s="198" t="s">
        <v>111</v>
      </c>
      <c r="B20" s="169" t="s">
        <v>27</v>
      </c>
      <c r="C20" s="170">
        <f t="shared" si="10"/>
        <v>8</v>
      </c>
      <c r="D20" s="171">
        <f t="shared" si="11"/>
        <v>2</v>
      </c>
      <c r="E20" s="171">
        <f t="shared" si="12"/>
        <v>6</v>
      </c>
      <c r="F20" s="172" t="str">
        <f t="shared" si="13"/>
        <v/>
      </c>
      <c r="G20" s="173" t="str">
        <f t="shared" si="14"/>
        <v/>
      </c>
      <c r="H20" s="189"/>
      <c r="I20" s="171"/>
      <c r="J20" s="190"/>
      <c r="K20" s="191"/>
      <c r="L20" s="192">
        <v>1</v>
      </c>
      <c r="M20" s="199">
        <v>2</v>
      </c>
      <c r="N20" s="200"/>
      <c r="O20" s="172">
        <v>6</v>
      </c>
      <c r="P20" s="201"/>
      <c r="Q20" s="200"/>
      <c r="R20" s="202" t="s">
        <v>21</v>
      </c>
      <c r="S20" s="210"/>
      <c r="T20" s="204"/>
      <c r="U20" s="184"/>
      <c r="V20" s="192"/>
      <c r="W20" s="200"/>
      <c r="X20" s="172"/>
      <c r="Y20" s="172"/>
      <c r="Z20" s="205"/>
      <c r="AA20" s="206"/>
      <c r="AB20" s="207"/>
      <c r="AC20" s="208" t="s">
        <v>52</v>
      </c>
    </row>
    <row r="21" spans="1:32" x14ac:dyDescent="0.25">
      <c r="A21" s="211" t="s">
        <v>112</v>
      </c>
      <c r="B21" s="188"/>
      <c r="C21" s="170">
        <f t="shared" ref="C21:C22" si="20">IF(SUM(D21,E21,F21,G21) &lt;&gt; 0,SUM(D21,E21,F21,G21),"")</f>
        <v>2</v>
      </c>
      <c r="D21" s="171">
        <f t="shared" ref="D21:D22" si="21">IF(SUM(M21,W21,H21) &lt;&gt; 0,SUM(M21,W21,H21),"")</f>
        <v>2</v>
      </c>
      <c r="E21" s="171" t="str">
        <f t="shared" ref="E21:E22" si="22">IF(SUM(O21,X21,I21) &lt;&gt; 0,SUM(O21,X21,I21),"")</f>
        <v/>
      </c>
      <c r="F21" s="172" t="str">
        <f t="shared" ref="F21:F22" si="23">IF(SUM(P21,Y21,J21) &lt;&gt; 0,SUM(P21,Y21,J21),"")</f>
        <v/>
      </c>
      <c r="G21" s="173" t="str">
        <f t="shared" ref="G21:G22" si="24">IF(SUM(S21,AA21) &lt;&gt; 0,SUM(S21,AA21),"")</f>
        <v/>
      </c>
      <c r="H21" s="199"/>
      <c r="I21" s="172"/>
      <c r="J21" s="201"/>
      <c r="K21" s="208"/>
      <c r="L21" s="212"/>
      <c r="M21" s="199"/>
      <c r="N21" s="200"/>
      <c r="O21" s="172"/>
      <c r="P21" s="201"/>
      <c r="Q21" s="200"/>
      <c r="R21" s="202"/>
      <c r="S21" s="210"/>
      <c r="T21" s="204"/>
      <c r="U21" s="213"/>
      <c r="V21" s="212"/>
      <c r="W21" s="214">
        <v>2</v>
      </c>
      <c r="X21" s="215"/>
      <c r="Y21" s="215"/>
      <c r="Z21" s="216"/>
      <c r="AA21" s="217"/>
      <c r="AB21" s="218"/>
      <c r="AC21" s="219" t="s">
        <v>62</v>
      </c>
    </row>
    <row r="22" spans="1:32" ht="25.5" x14ac:dyDescent="0.25">
      <c r="A22" s="211" t="s">
        <v>113</v>
      </c>
      <c r="B22" s="188"/>
      <c r="C22" s="170">
        <f t="shared" si="20"/>
        <v>2</v>
      </c>
      <c r="D22" s="171">
        <f t="shared" si="21"/>
        <v>2</v>
      </c>
      <c r="E22" s="171" t="str">
        <f t="shared" si="22"/>
        <v/>
      </c>
      <c r="F22" s="172" t="str">
        <f t="shared" si="23"/>
        <v/>
      </c>
      <c r="G22" s="173" t="str">
        <f t="shared" si="24"/>
        <v/>
      </c>
      <c r="H22" s="199"/>
      <c r="I22" s="172"/>
      <c r="J22" s="201"/>
      <c r="K22" s="208"/>
      <c r="L22" s="212"/>
      <c r="M22" s="199"/>
      <c r="N22" s="200"/>
      <c r="O22" s="172"/>
      <c r="P22" s="201"/>
      <c r="Q22" s="200"/>
      <c r="R22" s="202"/>
      <c r="S22" s="210"/>
      <c r="T22" s="204"/>
      <c r="U22" s="213"/>
      <c r="V22" s="212"/>
      <c r="W22" s="214">
        <v>2</v>
      </c>
      <c r="X22" s="215"/>
      <c r="Y22" s="215"/>
      <c r="Z22" s="216"/>
      <c r="AA22" s="217"/>
      <c r="AB22" s="218"/>
      <c r="AC22" s="219" t="s">
        <v>62</v>
      </c>
    </row>
    <row r="23" spans="1:32" ht="25.5" x14ac:dyDescent="0.25">
      <c r="A23" s="211" t="s">
        <v>88</v>
      </c>
      <c r="B23" s="188"/>
      <c r="C23" s="170">
        <f t="shared" si="10"/>
        <v>2</v>
      </c>
      <c r="D23" s="171">
        <f t="shared" si="11"/>
        <v>2</v>
      </c>
      <c r="E23" s="171" t="str">
        <f t="shared" si="12"/>
        <v/>
      </c>
      <c r="F23" s="172" t="str">
        <f t="shared" si="13"/>
        <v/>
      </c>
      <c r="G23" s="173" t="str">
        <f t="shared" si="14"/>
        <v/>
      </c>
      <c r="H23" s="199"/>
      <c r="I23" s="172"/>
      <c r="J23" s="201"/>
      <c r="K23" s="208"/>
      <c r="L23" s="212"/>
      <c r="M23" s="199"/>
      <c r="N23" s="200"/>
      <c r="O23" s="172"/>
      <c r="P23" s="201"/>
      <c r="Q23" s="214"/>
      <c r="R23" s="202"/>
      <c r="S23" s="210"/>
      <c r="T23" s="204"/>
      <c r="U23" s="213"/>
      <c r="V23" s="212"/>
      <c r="W23" s="214">
        <v>2</v>
      </c>
      <c r="X23" s="215"/>
      <c r="Y23" s="215"/>
      <c r="Z23" s="216"/>
      <c r="AA23" s="217"/>
      <c r="AB23" s="218"/>
      <c r="AC23" s="219" t="s">
        <v>24</v>
      </c>
    </row>
    <row r="24" spans="1:32" ht="38.25" x14ac:dyDescent="0.25">
      <c r="A24" s="211" t="s">
        <v>64</v>
      </c>
      <c r="B24" s="169" t="s">
        <v>25</v>
      </c>
      <c r="C24" s="170">
        <f>IF(SUM(D24,E24,F24,G24) &lt;&gt; 0,SUM(D24,E24,F24,G24),"")</f>
        <v>6</v>
      </c>
      <c r="D24" s="171" t="str">
        <f>IF(SUM(M24,W24,H24) &lt;&gt; 0,SUM(M24,W24,H24),"")</f>
        <v/>
      </c>
      <c r="E24" s="171">
        <f>IF(SUM(O24,X24,I24) &lt;&gt; 0,SUM(O24,X24,I24),"")</f>
        <v>6</v>
      </c>
      <c r="F24" s="172" t="str">
        <f>IF(SUM(P24,Y24,J24) &lt;&gt; 0,SUM(P24,Y24,J24),"")</f>
        <v/>
      </c>
      <c r="G24" s="173" t="str">
        <f>IF(SUM(S24,AA24) &lt;&gt; 0,SUM(S24,AA24),"")</f>
        <v/>
      </c>
      <c r="H24" s="253"/>
      <c r="I24" s="254"/>
      <c r="J24" s="249"/>
      <c r="K24" s="255"/>
      <c r="L24" s="256"/>
      <c r="M24" s="257"/>
      <c r="N24" s="248"/>
      <c r="O24" s="258">
        <v>2</v>
      </c>
      <c r="P24" s="201" t="s">
        <v>23</v>
      </c>
      <c r="Q24" s="200"/>
      <c r="R24" s="259"/>
      <c r="S24" s="210"/>
      <c r="T24" s="204"/>
      <c r="U24" s="213"/>
      <c r="V24" s="212">
        <v>1</v>
      </c>
      <c r="W24" s="200"/>
      <c r="X24" s="215">
        <v>4</v>
      </c>
      <c r="Y24" s="215"/>
      <c r="Z24" s="216" t="s">
        <v>21</v>
      </c>
      <c r="AA24" s="220"/>
      <c r="AB24" s="218"/>
      <c r="AC24" s="219" t="s">
        <v>24</v>
      </c>
    </row>
    <row r="25" spans="1:32" ht="25.5" x14ac:dyDescent="0.25">
      <c r="A25" s="211" t="s">
        <v>65</v>
      </c>
      <c r="B25" s="247" t="s">
        <v>29</v>
      </c>
      <c r="C25" s="170">
        <f t="shared" ref="C25:C26" si="25">IF(SUM(D25,E25,F25,G25) &lt;&gt; 0,SUM(D25,E25,F25,G25),"")</f>
        <v>16</v>
      </c>
      <c r="D25" s="171">
        <f t="shared" ref="D25:D26" si="26">IF(SUM(M25,W25,H25) &lt;&gt; 0,SUM(M25,W25,H25),"")</f>
        <v>8</v>
      </c>
      <c r="E25" s="171">
        <f t="shared" ref="E25:E26" si="27">IF(SUM(O25,X25,I25) &lt;&gt; 0,SUM(O25,X25,I25),"")</f>
        <v>6</v>
      </c>
      <c r="F25" s="172" t="str">
        <f t="shared" ref="F25:F26" si="28">IF(SUM(P25,Y25,J25) &lt;&gt; 0,SUM(P25,Y25,J25),"")</f>
        <v/>
      </c>
      <c r="G25" s="173">
        <f t="shared" ref="G25:G26" si="29">IF(SUM(S25,AA25) &lt;&gt; 0,SUM(S25,AA25),"")</f>
        <v>2</v>
      </c>
      <c r="H25" s="189"/>
      <c r="I25" s="171"/>
      <c r="J25" s="190"/>
      <c r="K25" s="191"/>
      <c r="L25" s="192"/>
      <c r="M25" s="199">
        <v>2</v>
      </c>
      <c r="N25" s="200" t="s">
        <v>23</v>
      </c>
      <c r="O25" s="173"/>
      <c r="P25" s="190"/>
      <c r="Q25" s="193"/>
      <c r="R25" s="251"/>
      <c r="S25" s="252"/>
      <c r="T25" s="183"/>
      <c r="U25" s="184">
        <v>1</v>
      </c>
      <c r="V25" s="192"/>
      <c r="W25" s="226">
        <v>6</v>
      </c>
      <c r="X25" s="215">
        <v>6</v>
      </c>
      <c r="Y25" s="215"/>
      <c r="Z25" s="216"/>
      <c r="AA25" s="220">
        <v>2</v>
      </c>
      <c r="AB25" s="218" t="s">
        <v>28</v>
      </c>
      <c r="AC25" s="219" t="s">
        <v>66</v>
      </c>
    </row>
    <row r="26" spans="1:32" ht="38.25" x14ac:dyDescent="0.25">
      <c r="A26" s="211" t="s">
        <v>114</v>
      </c>
      <c r="B26" s="247" t="s">
        <v>25</v>
      </c>
      <c r="C26" s="170">
        <f t="shared" si="25"/>
        <v>6</v>
      </c>
      <c r="D26" s="171">
        <f t="shared" si="26"/>
        <v>2</v>
      </c>
      <c r="E26" s="171">
        <f t="shared" si="27"/>
        <v>4</v>
      </c>
      <c r="F26" s="172" t="str">
        <f t="shared" si="28"/>
        <v/>
      </c>
      <c r="G26" s="173" t="str">
        <f t="shared" si="29"/>
        <v/>
      </c>
      <c r="H26" s="221"/>
      <c r="I26" s="222"/>
      <c r="J26" s="223"/>
      <c r="K26" s="224"/>
      <c r="L26" s="225">
        <v>1</v>
      </c>
      <c r="M26" s="199">
        <v>2</v>
      </c>
      <c r="N26" s="250"/>
      <c r="O26" s="154">
        <v>4</v>
      </c>
      <c r="P26" s="223"/>
      <c r="Q26" s="200"/>
      <c r="R26" s="245" t="s">
        <v>21</v>
      </c>
      <c r="S26" s="227"/>
      <c r="T26" s="228"/>
      <c r="U26" s="229"/>
      <c r="V26" s="225"/>
      <c r="W26" s="214"/>
      <c r="X26" s="215"/>
      <c r="Y26" s="215"/>
      <c r="Z26" s="216"/>
      <c r="AA26" s="220"/>
      <c r="AB26" s="218"/>
      <c r="AC26" s="219" t="s">
        <v>24</v>
      </c>
    </row>
    <row r="27" spans="1:32" ht="26.25" thickBot="1" x14ac:dyDescent="0.3">
      <c r="A27" s="230" t="s">
        <v>49</v>
      </c>
      <c r="B27" s="231" t="s">
        <v>50</v>
      </c>
      <c r="C27" s="232" t="str">
        <f t="shared" ref="C27" si="30">IF(SUM(D27,E27,F27) &lt;&gt; 0,SUM(D27,E27,F27),"")</f>
        <v/>
      </c>
      <c r="D27" s="233" t="str">
        <f t="shared" ref="D27" si="31">IF(SUM(H27,M27,W27) &lt;&gt; 0,SUM(H27,M27,W27),"")</f>
        <v/>
      </c>
      <c r="E27" s="233" t="str">
        <f>IF(SUM(I27,O27,X27) &lt;&gt; 0,SUM(I27,O27,X27),"")</f>
        <v/>
      </c>
      <c r="F27" s="233" t="str">
        <f>IF(SUM(J27,P27,Y27) &lt;&gt; 0,SUM(J27,P27,Y27),"")</f>
        <v/>
      </c>
      <c r="G27" s="234"/>
      <c r="H27" s="235"/>
      <c r="I27" s="233"/>
      <c r="J27" s="236"/>
      <c r="K27" s="237"/>
      <c r="L27" s="238"/>
      <c r="M27" s="235"/>
      <c r="N27" s="239"/>
      <c r="O27" s="233"/>
      <c r="P27" s="236"/>
      <c r="Q27" s="246"/>
      <c r="R27" s="240"/>
      <c r="S27" s="241"/>
      <c r="T27" s="242"/>
      <c r="U27" s="243"/>
      <c r="V27" s="238"/>
      <c r="W27" s="239"/>
      <c r="X27" s="233"/>
      <c r="Y27" s="233"/>
      <c r="Z27" s="240" t="s">
        <v>51</v>
      </c>
      <c r="AA27" s="241"/>
      <c r="AB27" s="242"/>
      <c r="AC27" s="237" t="s">
        <v>24</v>
      </c>
    </row>
    <row r="28" spans="1:3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</row>
    <row r="29" spans="1:32" x14ac:dyDescent="0.25">
      <c r="A29" s="91" t="s">
        <v>30</v>
      </c>
      <c r="B29" s="90"/>
      <c r="C29" s="90"/>
      <c r="D29" s="90"/>
      <c r="E29" s="4" t="s">
        <v>69</v>
      </c>
      <c r="F29" s="4"/>
      <c r="G29" s="4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1" t="s">
        <v>70</v>
      </c>
      <c r="S29" s="125"/>
      <c r="T29" s="91"/>
      <c r="U29" s="91"/>
      <c r="V29" s="91"/>
      <c r="W29" s="91"/>
      <c r="X29" s="90"/>
      <c r="Y29" s="90"/>
      <c r="Z29" s="90" t="s">
        <v>71</v>
      </c>
      <c r="AA29" s="124"/>
      <c r="AB29" s="90"/>
      <c r="AC29" s="90"/>
      <c r="AD29" s="90"/>
      <c r="AE29" s="90"/>
      <c r="AF29" s="92"/>
    </row>
  </sheetData>
  <mergeCells count="10">
    <mergeCell ref="AC7:AC8"/>
    <mergeCell ref="X1:AB1"/>
    <mergeCell ref="A4:B4"/>
    <mergeCell ref="A7:A8"/>
    <mergeCell ref="B7:B8"/>
    <mergeCell ref="H7:J7"/>
    <mergeCell ref="K7:T7"/>
    <mergeCell ref="U7:AB7"/>
    <mergeCell ref="M6:X6"/>
    <mergeCell ref="C7:G7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opLeftCell="A3" zoomScale="140" zoomScaleNormal="140" workbookViewId="0">
      <selection activeCell="O8" sqref="O8"/>
    </sheetView>
  </sheetViews>
  <sheetFormatPr defaultRowHeight="15" x14ac:dyDescent="0.25"/>
  <cols>
    <col min="1" max="1" width="32.5703125" bestFit="1" customWidth="1"/>
    <col min="3" max="3" width="3.28515625" bestFit="1" customWidth="1"/>
    <col min="4" max="4" width="4.28515625" customWidth="1"/>
    <col min="5" max="5" width="4.42578125" customWidth="1"/>
    <col min="6" max="7" width="4.5703125" customWidth="1"/>
    <col min="8" max="8" width="4.140625" customWidth="1"/>
    <col min="9" max="11" width="4.28515625" customWidth="1"/>
    <col min="12" max="12" width="5.5703125" customWidth="1"/>
    <col min="13" max="13" width="4" customWidth="1"/>
    <col min="14" max="14" width="2" bestFit="1" customWidth="1"/>
    <col min="15" max="15" width="4.7109375" customWidth="1"/>
    <col min="16" max="16" width="4.28515625" customWidth="1"/>
    <col min="17" max="17" width="1.85546875" customWidth="1"/>
    <col min="18" max="19" width="6.5703125" customWidth="1"/>
    <col min="20" max="21" width="5.85546875" customWidth="1"/>
    <col min="22" max="22" width="5.5703125" customWidth="1"/>
    <col min="23" max="23" width="3.28515625" bestFit="1" customWidth="1"/>
    <col min="24" max="24" width="4.85546875" customWidth="1"/>
    <col min="25" max="25" width="4.42578125" customWidth="1"/>
    <col min="26" max="28" width="5.28515625" customWidth="1"/>
  </cols>
  <sheetData>
    <row r="1" spans="1:29" x14ac:dyDescent="0.25">
      <c r="A1" s="90"/>
      <c r="B1" s="90"/>
      <c r="C1" s="90"/>
      <c r="D1" s="2"/>
      <c r="E1" s="2"/>
      <c r="F1" s="2"/>
      <c r="G1" s="2"/>
      <c r="H1" s="90" t="s">
        <v>0</v>
      </c>
      <c r="I1" s="90"/>
      <c r="J1" s="2"/>
      <c r="K1" s="2"/>
      <c r="L1" s="2"/>
      <c r="M1" s="2"/>
      <c r="N1" s="2"/>
      <c r="O1" s="2"/>
      <c r="P1" s="2"/>
      <c r="Q1" s="2"/>
      <c r="R1" s="2"/>
      <c r="S1" s="2"/>
      <c r="T1" s="90"/>
      <c r="U1" s="90"/>
      <c r="V1" s="90"/>
      <c r="W1" s="90"/>
      <c r="X1" s="157" t="s">
        <v>1</v>
      </c>
      <c r="Y1" s="157"/>
      <c r="Z1" s="157"/>
      <c r="AA1" s="157"/>
      <c r="AB1" s="157"/>
      <c r="AC1" s="90"/>
    </row>
    <row r="2" spans="1:29" x14ac:dyDescent="0.25">
      <c r="A2" s="90"/>
      <c r="B2" s="4"/>
      <c r="C2" s="4"/>
      <c r="D2" s="4"/>
      <c r="E2" s="4"/>
      <c r="F2" s="4"/>
      <c r="G2" s="4"/>
      <c r="H2" s="90" t="s">
        <v>2</v>
      </c>
      <c r="I2" s="9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90"/>
      <c r="Y2" s="4"/>
      <c r="Z2" s="90" t="s">
        <v>3</v>
      </c>
      <c r="AA2" s="124"/>
      <c r="AB2" s="4"/>
      <c r="AC2" s="4"/>
    </row>
    <row r="3" spans="1:29" x14ac:dyDescent="0.25">
      <c r="A3" s="90"/>
      <c r="B3" s="90"/>
      <c r="C3" s="90"/>
      <c r="D3" s="90"/>
      <c r="E3" s="90"/>
      <c r="F3" s="4" t="s">
        <v>4</v>
      </c>
      <c r="G3" s="4"/>
      <c r="H3" s="4"/>
      <c r="I3" s="4"/>
      <c r="J3" s="4"/>
      <c r="K3" s="4"/>
      <c r="L3" s="4"/>
      <c r="M3" s="90"/>
      <c r="N3" s="90"/>
      <c r="O3" s="90"/>
      <c r="P3" s="90"/>
      <c r="Q3" s="90"/>
      <c r="R3" s="90"/>
      <c r="S3" s="124"/>
      <c r="T3" s="90"/>
      <c r="U3" s="90"/>
      <c r="V3" s="90"/>
      <c r="W3" s="90"/>
      <c r="X3" s="90"/>
      <c r="Y3" s="90"/>
      <c r="Z3" s="90"/>
      <c r="AA3" s="124"/>
      <c r="AB3" s="90"/>
      <c r="AC3" s="90"/>
    </row>
    <row r="4" spans="1:29" x14ac:dyDescent="0.25">
      <c r="A4" s="158" t="s">
        <v>5</v>
      </c>
      <c r="B4" s="158"/>
      <c r="C4" s="4"/>
      <c r="D4" s="5" t="s">
        <v>32</v>
      </c>
      <c r="E4" s="5"/>
      <c r="F4" s="6"/>
      <c r="G4" s="6"/>
      <c r="H4" s="7" t="s">
        <v>6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124"/>
      <c r="T4" s="90"/>
      <c r="U4" s="90"/>
      <c r="V4" s="90"/>
      <c r="W4" s="90"/>
      <c r="X4" s="90"/>
      <c r="Y4" s="90"/>
      <c r="Z4" s="90"/>
      <c r="AA4" s="124"/>
      <c r="AB4" s="2"/>
      <c r="AC4" s="2"/>
    </row>
    <row r="5" spans="1:29" x14ac:dyDescent="0.25">
      <c r="A5" s="91"/>
      <c r="B5" s="91"/>
      <c r="C5" s="4"/>
      <c r="D5" s="5"/>
      <c r="E5" s="5"/>
      <c r="F5" s="6"/>
      <c r="G5" s="6"/>
      <c r="H5" s="7" t="s">
        <v>7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124"/>
      <c r="T5" s="90"/>
      <c r="U5" s="90"/>
      <c r="V5" s="90"/>
      <c r="W5" s="90"/>
      <c r="X5" s="90"/>
      <c r="Y5" s="90"/>
      <c r="Z5" s="90"/>
      <c r="AA5" s="124"/>
      <c r="AB5" s="2" t="s">
        <v>86</v>
      </c>
      <c r="AC5" s="2"/>
    </row>
    <row r="6" spans="1:29" ht="15.75" thickBot="1" x14ac:dyDescent="0.3">
      <c r="A6" s="90"/>
      <c r="B6" s="90"/>
      <c r="C6" s="90"/>
      <c r="D6" s="90"/>
      <c r="E6" s="90"/>
      <c r="F6" s="90"/>
      <c r="G6" s="124"/>
      <c r="H6" s="90" t="s">
        <v>75</v>
      </c>
      <c r="I6" s="90"/>
      <c r="J6" s="90"/>
      <c r="K6" s="90"/>
      <c r="L6" s="90"/>
      <c r="M6" s="164" t="s">
        <v>68</v>
      </c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92"/>
      <c r="Z6" s="92" t="s">
        <v>106</v>
      </c>
      <c r="AA6" s="92"/>
      <c r="AB6" s="4"/>
      <c r="AC6" s="4"/>
    </row>
    <row r="7" spans="1:29" ht="49.5" customHeight="1" thickBot="1" x14ac:dyDescent="0.3">
      <c r="A7" s="155" t="s">
        <v>8</v>
      </c>
      <c r="B7" s="159" t="s">
        <v>9</v>
      </c>
      <c r="C7" s="161" t="s">
        <v>10</v>
      </c>
      <c r="D7" s="162"/>
      <c r="E7" s="162"/>
      <c r="F7" s="162"/>
      <c r="G7" s="163"/>
      <c r="H7" s="161" t="s">
        <v>11</v>
      </c>
      <c r="I7" s="162"/>
      <c r="J7" s="163"/>
      <c r="K7" s="161" t="s">
        <v>12</v>
      </c>
      <c r="L7" s="162"/>
      <c r="M7" s="162"/>
      <c r="N7" s="162"/>
      <c r="O7" s="162"/>
      <c r="P7" s="162"/>
      <c r="Q7" s="162"/>
      <c r="R7" s="162"/>
      <c r="S7" s="162"/>
      <c r="T7" s="163"/>
      <c r="U7" s="161" t="s">
        <v>13</v>
      </c>
      <c r="V7" s="162"/>
      <c r="W7" s="162"/>
      <c r="X7" s="162"/>
      <c r="Y7" s="162"/>
      <c r="Z7" s="162"/>
      <c r="AA7" s="162"/>
      <c r="AB7" s="163"/>
      <c r="AC7" s="155" t="s">
        <v>14</v>
      </c>
    </row>
    <row r="8" spans="1:29" ht="87" customHeight="1" thickBot="1" x14ac:dyDescent="0.3">
      <c r="A8" s="156"/>
      <c r="B8" s="160"/>
      <c r="C8" s="9" t="s">
        <v>15</v>
      </c>
      <c r="D8" s="10" t="s">
        <v>16</v>
      </c>
      <c r="E8" s="10" t="s">
        <v>17</v>
      </c>
      <c r="F8" s="138" t="s">
        <v>18</v>
      </c>
      <c r="G8" s="139" t="s">
        <v>87</v>
      </c>
      <c r="H8" s="12" t="s">
        <v>16</v>
      </c>
      <c r="I8" s="10" t="s">
        <v>17</v>
      </c>
      <c r="J8" s="11" t="s">
        <v>18</v>
      </c>
      <c r="K8" s="68" t="s">
        <v>57</v>
      </c>
      <c r="L8" s="13" t="s">
        <v>58</v>
      </c>
      <c r="M8" s="14" t="s">
        <v>16</v>
      </c>
      <c r="N8" s="15"/>
      <c r="O8" s="10" t="s">
        <v>17</v>
      </c>
      <c r="P8" s="16" t="s">
        <v>18</v>
      </c>
      <c r="Q8" s="17"/>
      <c r="R8" s="10" t="s">
        <v>19</v>
      </c>
      <c r="S8" s="139" t="s">
        <v>87</v>
      </c>
      <c r="T8" s="11" t="s">
        <v>20</v>
      </c>
      <c r="U8" s="68" t="s">
        <v>57</v>
      </c>
      <c r="V8" s="13" t="s">
        <v>58</v>
      </c>
      <c r="W8" s="15" t="s">
        <v>16</v>
      </c>
      <c r="X8" s="10" t="s">
        <v>17</v>
      </c>
      <c r="Y8" s="10" t="s">
        <v>18</v>
      </c>
      <c r="Z8" s="10" t="s">
        <v>19</v>
      </c>
      <c r="AA8" s="139" t="s">
        <v>87</v>
      </c>
      <c r="AB8" s="11" t="s">
        <v>20</v>
      </c>
      <c r="AC8" s="156"/>
    </row>
    <row r="9" spans="1:29" x14ac:dyDescent="0.25">
      <c r="A9" s="110" t="s">
        <v>83</v>
      </c>
      <c r="B9" s="111" t="s">
        <v>44</v>
      </c>
      <c r="C9" s="19">
        <f t="shared" ref="C9:C10" si="0">IF(SUM(D9,E9,F9,G9) &lt;&gt; 0,SUM(D9,E9,F9,G9),"")</f>
        <v>4</v>
      </c>
      <c r="D9" s="20">
        <f t="shared" ref="D9:D10" si="1">IF(SUM(M9,W9,H9) &lt;&gt; 0,SUM(M9,W9,H9),"")</f>
        <v>2</v>
      </c>
      <c r="E9" s="20" t="str">
        <f t="shared" ref="E9:E10" si="2">IF(SUM(O9,X9,I9) &lt;&gt; 0,SUM(O9,X9,I9),"")</f>
        <v/>
      </c>
      <c r="F9" s="20">
        <f t="shared" ref="F9:F10" si="3">IF(SUM(P9,Y9,J9) &lt;&gt; 0,SUM(P9,Y9,J9),"")</f>
        <v>2</v>
      </c>
      <c r="G9" s="126" t="str">
        <f t="shared" ref="G9:G10" si="4">IF(SUM(S9,AA9) &lt;&gt; 0,SUM(S9,AA9),"")</f>
        <v/>
      </c>
      <c r="H9" s="113"/>
      <c r="I9" s="112"/>
      <c r="J9" s="114"/>
      <c r="K9" s="115"/>
      <c r="L9" s="116">
        <v>1</v>
      </c>
      <c r="M9" s="113">
        <v>2</v>
      </c>
      <c r="N9" s="117"/>
      <c r="O9" s="112"/>
      <c r="P9" s="114">
        <v>2</v>
      </c>
      <c r="Q9" s="117"/>
      <c r="R9" s="118" t="s">
        <v>21</v>
      </c>
      <c r="S9" s="128"/>
      <c r="T9" s="119"/>
      <c r="U9" s="120"/>
      <c r="V9" s="116"/>
      <c r="W9" s="117"/>
      <c r="X9" s="112"/>
      <c r="Y9" s="112"/>
      <c r="Z9" s="121"/>
      <c r="AA9" s="136"/>
      <c r="AB9" s="122"/>
      <c r="AC9" s="123" t="s">
        <v>22</v>
      </c>
    </row>
    <row r="10" spans="1:29" ht="25.5" x14ac:dyDescent="0.25">
      <c r="A10" s="76" t="s">
        <v>84</v>
      </c>
      <c r="B10" s="101">
        <v>340</v>
      </c>
      <c r="C10" s="19" t="str">
        <f t="shared" si="0"/>
        <v/>
      </c>
      <c r="D10" s="20" t="str">
        <f t="shared" si="1"/>
        <v/>
      </c>
      <c r="E10" s="20" t="str">
        <f t="shared" si="2"/>
        <v/>
      </c>
      <c r="F10" s="20" t="str">
        <f t="shared" si="3"/>
        <v/>
      </c>
      <c r="G10" s="126" t="str">
        <f t="shared" si="4"/>
        <v/>
      </c>
      <c r="H10" s="104"/>
      <c r="I10" s="102"/>
      <c r="J10" s="103"/>
      <c r="K10" s="105"/>
      <c r="L10" s="105"/>
      <c r="M10" s="106"/>
      <c r="N10" s="107"/>
      <c r="O10" s="102"/>
      <c r="P10" s="103"/>
      <c r="Q10" s="107"/>
      <c r="R10" s="26" t="s">
        <v>21</v>
      </c>
      <c r="S10" s="129"/>
      <c r="T10" s="108"/>
      <c r="U10" s="109"/>
      <c r="V10" s="105"/>
      <c r="W10" s="107"/>
      <c r="X10" s="102"/>
      <c r="Y10" s="102"/>
      <c r="Z10" s="102"/>
      <c r="AA10" s="103"/>
      <c r="AB10" s="108"/>
      <c r="AC10" s="84" t="s">
        <v>63</v>
      </c>
    </row>
    <row r="11" spans="1:29" x14ac:dyDescent="0.25">
      <c r="A11" s="76" t="s">
        <v>78</v>
      </c>
      <c r="B11" s="40" t="s">
        <v>60</v>
      </c>
      <c r="C11" s="19">
        <f t="shared" ref="C11" si="5">IF(SUM(D11,E11,F11,G11) &lt;&gt; 0,SUM(D11,E11,F11,G11),"")</f>
        <v>28</v>
      </c>
      <c r="D11" s="20" t="str">
        <f t="shared" ref="D11" si="6">IF(SUM(M11,W11,H11) &lt;&gt; 0,SUM(M11,W11,H11),"")</f>
        <v/>
      </c>
      <c r="E11" s="20">
        <f t="shared" ref="E11:F11" si="7">IF(SUM(O11,X11,I11) &lt;&gt; 0,SUM(O11,X11,I11),"")</f>
        <v>24</v>
      </c>
      <c r="F11" s="20" t="str">
        <f t="shared" si="7"/>
        <v/>
      </c>
      <c r="G11" s="126">
        <f t="shared" ref="G11" si="8">IF(SUM(S11,AA11) &lt;&gt; 0,SUM(S11,AA11),"")</f>
        <v>4</v>
      </c>
      <c r="H11" s="77"/>
      <c r="I11" s="78"/>
      <c r="J11" s="79"/>
      <c r="K11" s="84"/>
      <c r="L11" s="80">
        <v>1</v>
      </c>
      <c r="M11" s="81"/>
      <c r="N11" s="82"/>
      <c r="O11" s="78">
        <v>12</v>
      </c>
      <c r="P11" s="79"/>
      <c r="Q11" s="82"/>
      <c r="R11" s="83"/>
      <c r="S11" s="79">
        <v>2</v>
      </c>
      <c r="T11" s="27" t="s">
        <v>28</v>
      </c>
      <c r="U11" s="86"/>
      <c r="V11" s="80">
        <v>2</v>
      </c>
      <c r="W11" s="82"/>
      <c r="X11" s="78">
        <v>12</v>
      </c>
      <c r="Y11" s="78"/>
      <c r="Z11" s="83"/>
      <c r="AA11" s="79">
        <v>2</v>
      </c>
      <c r="AB11" s="85" t="s">
        <v>28</v>
      </c>
      <c r="AC11" s="84" t="s">
        <v>24</v>
      </c>
    </row>
    <row r="12" spans="1:29" ht="25.5" x14ac:dyDescent="0.25">
      <c r="A12" s="21" t="s">
        <v>79</v>
      </c>
      <c r="B12" s="40" t="s">
        <v>29</v>
      </c>
      <c r="C12" s="19">
        <f t="shared" ref="C12:C16" si="9">IF(SUM(D12,E12,F12,G12) &lt;&gt; 0,SUM(D12,E12,F12,G12),"")</f>
        <v>14</v>
      </c>
      <c r="D12" s="20">
        <f t="shared" ref="D12:D16" si="10">IF(SUM(M12,W12,H12) &lt;&gt; 0,SUM(M12,W12,H12),"")</f>
        <v>4</v>
      </c>
      <c r="E12" s="20" t="str">
        <f t="shared" ref="E12:E16" si="11">IF(SUM(O12,X12,I12) &lt;&gt; 0,SUM(O12,X12,I12),"")</f>
        <v/>
      </c>
      <c r="F12" s="20">
        <f t="shared" ref="F12:F16" si="12">IF(SUM(P12,Y12,J12) &lt;&gt; 0,SUM(P12,Y12,J12),"")</f>
        <v>8</v>
      </c>
      <c r="G12" s="126">
        <f t="shared" ref="G12:G16" si="13">IF(SUM(S12,AA12) &lt;&gt; 0,SUM(S12,AA12),"")</f>
        <v>2</v>
      </c>
      <c r="H12" s="22"/>
      <c r="I12" s="20"/>
      <c r="J12" s="23"/>
      <c r="K12" s="71"/>
      <c r="L12" s="24"/>
      <c r="M12" s="22">
        <v>2</v>
      </c>
      <c r="N12" s="25" t="s">
        <v>23</v>
      </c>
      <c r="O12" s="20"/>
      <c r="P12" s="23"/>
      <c r="Q12" s="25"/>
      <c r="R12" s="26"/>
      <c r="S12" s="140"/>
      <c r="T12" s="27"/>
      <c r="U12" s="86"/>
      <c r="V12" s="84" t="s">
        <v>55</v>
      </c>
      <c r="W12" s="25">
        <v>2</v>
      </c>
      <c r="X12" s="20"/>
      <c r="Y12" s="20">
        <v>8</v>
      </c>
      <c r="Z12" s="28" t="s">
        <v>55</v>
      </c>
      <c r="AA12" s="23">
        <v>2</v>
      </c>
      <c r="AB12" s="29" t="s">
        <v>28</v>
      </c>
      <c r="AC12" s="30" t="s">
        <v>24</v>
      </c>
    </row>
    <row r="13" spans="1:29" ht="38.25" x14ac:dyDescent="0.25">
      <c r="A13" s="76" t="s">
        <v>80</v>
      </c>
      <c r="B13" s="40" t="s">
        <v>34</v>
      </c>
      <c r="C13" s="19">
        <f t="shared" si="9"/>
        <v>20</v>
      </c>
      <c r="D13" s="20">
        <f t="shared" si="10"/>
        <v>4</v>
      </c>
      <c r="E13" s="20">
        <f t="shared" si="11"/>
        <v>14</v>
      </c>
      <c r="F13" s="20" t="str">
        <f t="shared" si="12"/>
        <v/>
      </c>
      <c r="G13" s="126">
        <f t="shared" si="13"/>
        <v>2</v>
      </c>
      <c r="H13" s="77"/>
      <c r="I13" s="78"/>
      <c r="J13" s="79"/>
      <c r="K13" s="84"/>
      <c r="L13" s="80" t="s">
        <v>55</v>
      </c>
      <c r="M13" s="81">
        <v>4</v>
      </c>
      <c r="N13" s="82"/>
      <c r="O13" s="78">
        <v>14</v>
      </c>
      <c r="P13" s="79"/>
      <c r="Q13" s="82"/>
      <c r="R13" s="83" t="s">
        <v>55</v>
      </c>
      <c r="S13" s="79">
        <v>2</v>
      </c>
      <c r="T13" s="27" t="s">
        <v>28</v>
      </c>
      <c r="U13" s="86"/>
      <c r="V13" s="84"/>
      <c r="W13" s="82"/>
      <c r="X13" s="78"/>
      <c r="Y13" s="78"/>
      <c r="Z13" s="83"/>
      <c r="AA13" s="130"/>
      <c r="AB13" s="85"/>
      <c r="AC13" s="84" t="s">
        <v>24</v>
      </c>
    </row>
    <row r="14" spans="1:29" ht="38.25" x14ac:dyDescent="0.25">
      <c r="A14" s="21" t="s">
        <v>85</v>
      </c>
      <c r="B14" s="40" t="s">
        <v>25</v>
      </c>
      <c r="C14" s="19">
        <f t="shared" si="9"/>
        <v>6</v>
      </c>
      <c r="D14" s="20" t="str">
        <f t="shared" si="10"/>
        <v/>
      </c>
      <c r="E14" s="20">
        <f t="shared" si="11"/>
        <v>4</v>
      </c>
      <c r="F14" s="20" t="str">
        <f t="shared" si="12"/>
        <v/>
      </c>
      <c r="G14" s="126">
        <f t="shared" si="13"/>
        <v>2</v>
      </c>
      <c r="H14" s="22"/>
      <c r="I14" s="20"/>
      <c r="J14" s="23"/>
      <c r="K14" s="69"/>
      <c r="L14" s="24">
        <v>1</v>
      </c>
      <c r="M14" s="31"/>
      <c r="N14" s="32"/>
      <c r="O14" s="33">
        <v>4</v>
      </c>
      <c r="P14" s="34"/>
      <c r="Q14" s="32"/>
      <c r="R14" s="35"/>
      <c r="S14" s="141">
        <v>2</v>
      </c>
      <c r="T14" s="36" t="s">
        <v>28</v>
      </c>
      <c r="U14" s="86"/>
      <c r="V14" s="24"/>
      <c r="W14" s="32"/>
      <c r="X14" s="33"/>
      <c r="Y14" s="33"/>
      <c r="Z14" s="26"/>
      <c r="AA14" s="129"/>
      <c r="AB14" s="29"/>
      <c r="AC14" s="30" t="s">
        <v>24</v>
      </c>
    </row>
    <row r="15" spans="1:29" ht="25.5" x14ac:dyDescent="0.25">
      <c r="A15" s="21" t="s">
        <v>76</v>
      </c>
      <c r="B15" s="40" t="s">
        <v>27</v>
      </c>
      <c r="C15" s="19">
        <f t="shared" si="9"/>
        <v>10</v>
      </c>
      <c r="D15" s="20" t="str">
        <f t="shared" si="10"/>
        <v/>
      </c>
      <c r="E15" s="20">
        <f t="shared" si="11"/>
        <v>8</v>
      </c>
      <c r="F15" s="20" t="str">
        <f t="shared" si="12"/>
        <v/>
      </c>
      <c r="G15" s="126">
        <f t="shared" si="13"/>
        <v>2</v>
      </c>
      <c r="H15" s="22"/>
      <c r="I15" s="20"/>
      <c r="J15" s="23"/>
      <c r="K15" s="69"/>
      <c r="L15" s="24" t="s">
        <v>55</v>
      </c>
      <c r="M15" s="22"/>
      <c r="N15" s="25"/>
      <c r="O15" s="20">
        <v>8</v>
      </c>
      <c r="P15" s="23"/>
      <c r="Q15" s="25"/>
      <c r="R15" s="28" t="s">
        <v>55</v>
      </c>
      <c r="S15" s="23">
        <v>2</v>
      </c>
      <c r="T15" s="29" t="s">
        <v>28</v>
      </c>
      <c r="U15" s="87"/>
      <c r="V15" s="24"/>
      <c r="W15" s="25"/>
      <c r="X15" s="20"/>
      <c r="Y15" s="20"/>
      <c r="Z15" s="26"/>
      <c r="AA15" s="129"/>
      <c r="AB15" s="29"/>
      <c r="AC15" s="30" t="s">
        <v>24</v>
      </c>
    </row>
    <row r="16" spans="1:29" x14ac:dyDescent="0.25">
      <c r="A16" s="51" t="s">
        <v>81</v>
      </c>
      <c r="B16" s="40" t="s">
        <v>44</v>
      </c>
      <c r="C16" s="19">
        <f t="shared" si="9"/>
        <v>2</v>
      </c>
      <c r="D16" s="20" t="str">
        <f t="shared" si="10"/>
        <v/>
      </c>
      <c r="E16" s="20">
        <f t="shared" si="11"/>
        <v>2</v>
      </c>
      <c r="F16" s="20" t="str">
        <f t="shared" si="12"/>
        <v/>
      </c>
      <c r="G16" s="126" t="str">
        <f t="shared" si="13"/>
        <v/>
      </c>
      <c r="H16" s="94"/>
      <c r="I16" s="57"/>
      <c r="J16" s="95"/>
      <c r="K16" s="96"/>
      <c r="L16" s="97">
        <v>1</v>
      </c>
      <c r="M16" s="94"/>
      <c r="N16" s="56"/>
      <c r="O16" s="57">
        <v>2</v>
      </c>
      <c r="P16" s="95"/>
      <c r="Q16" s="56"/>
      <c r="R16" s="98" t="s">
        <v>21</v>
      </c>
      <c r="S16" s="133"/>
      <c r="T16" s="99"/>
      <c r="U16" s="100"/>
      <c r="V16" s="97"/>
      <c r="W16" s="56"/>
      <c r="X16" s="57"/>
      <c r="Y16" s="57"/>
      <c r="Z16" s="58"/>
      <c r="AA16" s="137"/>
      <c r="AB16" s="59"/>
      <c r="AC16" s="39" t="s">
        <v>24</v>
      </c>
    </row>
    <row r="17" spans="1:32" ht="26.25" thickBot="1" x14ac:dyDescent="0.3">
      <c r="A17" s="41" t="s">
        <v>77</v>
      </c>
      <c r="B17" s="66" t="s">
        <v>74</v>
      </c>
      <c r="C17" s="42" t="str">
        <f t="shared" ref="C17" si="14">IF(SUM(D17,E17,F17) &lt;&gt; 0,SUM(D17,E17,F17),"")</f>
        <v/>
      </c>
      <c r="D17" s="43" t="str">
        <f t="shared" ref="D17" si="15">IF(SUM(H17,M17,W17) &lt;&gt; 0,SUM(H17,M17,W17),"")</f>
        <v/>
      </c>
      <c r="E17" s="43" t="str">
        <f>IF(SUM(I17,O17,X17) &lt;&gt; 0,SUM(I17,O17,X17),"")</f>
        <v/>
      </c>
      <c r="F17" s="43" t="str">
        <f>IF(SUM(J17,P17,Y17) &lt;&gt; 0,SUM(J17,P17,Y17),"")</f>
        <v/>
      </c>
      <c r="G17" s="127"/>
      <c r="H17" s="44"/>
      <c r="I17" s="43"/>
      <c r="J17" s="45"/>
      <c r="K17" s="70"/>
      <c r="L17" s="46"/>
      <c r="M17" s="44"/>
      <c r="N17" s="47"/>
      <c r="O17" s="43"/>
      <c r="P17" s="45"/>
      <c r="Q17" s="47"/>
      <c r="R17" s="48"/>
      <c r="S17" s="134"/>
      <c r="T17" s="49"/>
      <c r="U17" s="89"/>
      <c r="V17" s="46"/>
      <c r="W17" s="47"/>
      <c r="X17" s="43"/>
      <c r="Y17" s="43"/>
      <c r="Z17" s="48" t="s">
        <v>51</v>
      </c>
      <c r="AA17" s="134"/>
      <c r="AB17" s="49"/>
      <c r="AC17" s="50" t="s">
        <v>24</v>
      </c>
    </row>
    <row r="18" spans="1:32" x14ac:dyDescent="0.25">
      <c r="A18" s="90"/>
      <c r="B18" s="90"/>
      <c r="C18" s="90"/>
      <c r="D18" s="90"/>
      <c r="E18" s="90"/>
      <c r="F18" s="90"/>
      <c r="G18" s="124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124"/>
      <c r="T18" s="90"/>
      <c r="U18" s="90"/>
      <c r="V18" s="90"/>
      <c r="W18" s="90"/>
      <c r="X18" s="90"/>
      <c r="Y18" s="90"/>
      <c r="Z18" s="90"/>
      <c r="AA18" s="124"/>
      <c r="AB18" s="90"/>
      <c r="AC18" s="90"/>
    </row>
    <row r="19" spans="1:32" x14ac:dyDescent="0.25">
      <c r="A19" s="91" t="s">
        <v>30</v>
      </c>
      <c r="B19" s="90"/>
      <c r="C19" s="90"/>
      <c r="D19" s="90"/>
      <c r="E19" s="4" t="s">
        <v>69</v>
      </c>
      <c r="F19" s="4"/>
      <c r="G19" s="4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 t="s">
        <v>70</v>
      </c>
      <c r="S19" s="125"/>
      <c r="T19" s="91"/>
      <c r="U19" s="91"/>
      <c r="V19" s="91"/>
      <c r="W19" s="91"/>
      <c r="X19" s="90"/>
      <c r="Y19" s="90"/>
      <c r="Z19" s="90" t="s">
        <v>71</v>
      </c>
      <c r="AA19" s="124"/>
      <c r="AB19" s="90"/>
      <c r="AC19" s="90"/>
      <c r="AD19" s="90"/>
      <c r="AE19" s="90"/>
      <c r="AF19" s="92"/>
    </row>
  </sheetData>
  <mergeCells count="10">
    <mergeCell ref="AC7:AC8"/>
    <mergeCell ref="M6:X6"/>
    <mergeCell ref="X1:AB1"/>
    <mergeCell ref="A4:B4"/>
    <mergeCell ref="A7:A8"/>
    <mergeCell ref="B7:B8"/>
    <mergeCell ref="H7:J7"/>
    <mergeCell ref="K7:T7"/>
    <mergeCell ref="U7:AB7"/>
    <mergeCell ref="C7:G7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курс</vt:lpstr>
      <vt:lpstr>2 курс</vt:lpstr>
      <vt:lpstr>5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2024-08-27T11:47:55Z</dcterms:modified>
</cp:coreProperties>
</file>