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30"/>
  </bookViews>
  <sheets>
    <sheet name="1 курс" sheetId="16" r:id="rId1"/>
    <sheet name="Курс 2" sheetId="11" r:id="rId2"/>
    <sheet name="Курс 3" sheetId="7" r:id="rId3"/>
    <sheet name="Курс 4" sheetId="8" r:id="rId4"/>
    <sheet name="Курс 5" sheetId="6" r:id="rId5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1" i="11" l="1"/>
  <c r="G25" i="16"/>
  <c r="F25" i="16"/>
  <c r="E25" i="16"/>
  <c r="D25" i="16"/>
  <c r="C25" i="16" s="1"/>
  <c r="G24" i="16"/>
  <c r="F24" i="16"/>
  <c r="E24" i="16"/>
  <c r="D24" i="16"/>
  <c r="C24" i="16"/>
  <c r="G23" i="16"/>
  <c r="F23" i="16"/>
  <c r="E23" i="16"/>
  <c r="D23" i="16"/>
  <c r="C23" i="16"/>
  <c r="G22" i="16"/>
  <c r="F22" i="16"/>
  <c r="E22" i="16"/>
  <c r="D22" i="16"/>
  <c r="C22" i="16" s="1"/>
  <c r="G21" i="16"/>
  <c r="F21" i="16"/>
  <c r="C21" i="16" s="1"/>
  <c r="E21" i="16"/>
  <c r="D21" i="16"/>
  <c r="G20" i="16"/>
  <c r="F20" i="16"/>
  <c r="C20" i="16" s="1"/>
  <c r="E20" i="16"/>
  <c r="D20" i="16"/>
  <c r="G19" i="16"/>
  <c r="F19" i="16"/>
  <c r="E19" i="16"/>
  <c r="D19" i="16"/>
  <c r="C19" i="16"/>
  <c r="G18" i="16"/>
  <c r="F18" i="16"/>
  <c r="E18" i="16"/>
  <c r="D18" i="16"/>
  <c r="C18" i="16"/>
  <c r="G17" i="16"/>
  <c r="F17" i="16"/>
  <c r="E17" i="16"/>
  <c r="D17" i="16"/>
  <c r="C17" i="16"/>
  <c r="G16" i="16"/>
  <c r="F16" i="16"/>
  <c r="E16" i="16"/>
  <c r="D16" i="16"/>
  <c r="C16" i="16"/>
  <c r="G15" i="16"/>
  <c r="F15" i="16"/>
  <c r="E15" i="16"/>
  <c r="D15" i="16"/>
  <c r="C15" i="16"/>
  <c r="G14" i="16"/>
  <c r="F14" i="16"/>
  <c r="E14" i="16"/>
  <c r="D14" i="16"/>
  <c r="C14" i="16"/>
  <c r="G13" i="16"/>
  <c r="F13" i="16"/>
  <c r="E13" i="16"/>
  <c r="D13" i="16"/>
  <c r="C13" i="16"/>
  <c r="G12" i="16"/>
  <c r="F12" i="16"/>
  <c r="E12" i="16"/>
  <c r="D12" i="16"/>
  <c r="C12" i="16"/>
  <c r="G11" i="16"/>
  <c r="F11" i="16"/>
  <c r="E11" i="16"/>
  <c r="D11" i="16"/>
  <c r="C11" i="16"/>
  <c r="G10" i="16"/>
  <c r="F10" i="16"/>
  <c r="E10" i="16"/>
  <c r="D10" i="16"/>
  <c r="C10" i="16"/>
  <c r="G9" i="16"/>
  <c r="F9" i="16"/>
  <c r="E9" i="16"/>
  <c r="D9" i="16"/>
  <c r="C9" i="16"/>
  <c r="Q29" i="11"/>
  <c r="Q28" i="11"/>
  <c r="Q27" i="11"/>
  <c r="I27" i="11"/>
  <c r="I26" i="11"/>
  <c r="Q25" i="11"/>
  <c r="Q24" i="11"/>
  <c r="I23" i="11"/>
  <c r="I22" i="11"/>
  <c r="Q21" i="11"/>
  <c r="Q20" i="11"/>
  <c r="I20" i="11"/>
  <c r="Q19" i="11"/>
  <c r="I18" i="11"/>
  <c r="I17" i="11"/>
  <c r="I16" i="11"/>
  <c r="Q15" i="11"/>
  <c r="I15" i="11"/>
  <c r="Q14" i="11"/>
  <c r="I14" i="11"/>
  <c r="Q13" i="11"/>
  <c r="I13" i="11"/>
  <c r="I12" i="11"/>
  <c r="Q11" i="11"/>
  <c r="I23" i="8"/>
  <c r="I22" i="8"/>
  <c r="Q20" i="8"/>
  <c r="Q19" i="8"/>
  <c r="I19" i="8"/>
  <c r="Q18" i="8"/>
  <c r="I18" i="8"/>
  <c r="Q17" i="8"/>
  <c r="I17" i="8"/>
  <c r="I16" i="8"/>
  <c r="I15" i="8"/>
  <c r="Q14" i="8"/>
  <c r="I14" i="8"/>
  <c r="Q13" i="8"/>
  <c r="Q12" i="8"/>
  <c r="I12" i="8"/>
  <c r="I11" i="8"/>
  <c r="Q28" i="7"/>
  <c r="Q27" i="7"/>
  <c r="Q26" i="7"/>
  <c r="Q25" i="7"/>
  <c r="Q24" i="7"/>
  <c r="Q23" i="7"/>
  <c r="Q22" i="7"/>
  <c r="I22" i="7"/>
  <c r="I21" i="7"/>
  <c r="I20" i="7"/>
  <c r="I19" i="7"/>
  <c r="I18" i="7"/>
  <c r="Q17" i="7"/>
  <c r="Q16" i="7"/>
  <c r="I16" i="7"/>
  <c r="Q15" i="7"/>
  <c r="I15" i="7"/>
  <c r="I14" i="7"/>
  <c r="I13" i="7"/>
  <c r="Q12" i="7"/>
  <c r="I12" i="7"/>
  <c r="Q11" i="7"/>
  <c r="I11" i="7"/>
  <c r="I15" i="6"/>
  <c r="I14" i="6"/>
  <c r="I13" i="6"/>
  <c r="I12" i="6"/>
</calcChain>
</file>

<file path=xl/sharedStrings.xml><?xml version="1.0" encoding="utf-8"?>
<sst xmlns="http://schemas.openxmlformats.org/spreadsheetml/2006/main" count="541" uniqueCount="175">
  <si>
    <t>15.03.05</t>
  </si>
  <si>
    <t>№</t>
  </si>
  <si>
    <t>Дисциплина</t>
  </si>
  <si>
    <t>Контроль</t>
  </si>
  <si>
    <t>Всего</t>
  </si>
  <si>
    <t>ЗЕ</t>
  </si>
  <si>
    <t>Каф</t>
  </si>
  <si>
    <t>сем-сем</t>
  </si>
  <si>
    <t>Лек</t>
  </si>
  <si>
    <t>Лаб</t>
  </si>
  <si>
    <t>Прак</t>
  </si>
  <si>
    <t>Конс</t>
  </si>
  <si>
    <t>ТМ</t>
  </si>
  <si>
    <t>Диф. зачет</t>
  </si>
  <si>
    <t>Экзамен</t>
  </si>
  <si>
    <t>ФВС</t>
  </si>
  <si>
    <t>Зачет</t>
  </si>
  <si>
    <t>Технология машиностроения</t>
  </si>
  <si>
    <t>Проектирование машиностроительных цехов и участков</t>
  </si>
  <si>
    <t>8_9</t>
  </si>
  <si>
    <t>Автоматизация технологических процессов и производств</t>
  </si>
  <si>
    <t>Основы автоматизированной конструкторско-технологической подготовки</t>
  </si>
  <si>
    <t>7_9</t>
  </si>
  <si>
    <t>Планирование и организация эксперимента</t>
  </si>
  <si>
    <t>Осень (9)</t>
  </si>
  <si>
    <t>Весна (10)</t>
  </si>
  <si>
    <t>Элективные дисциплины по физической культуре и спорту</t>
  </si>
  <si>
    <t>9</t>
  </si>
  <si>
    <t>Преддипломная практика</t>
  </si>
  <si>
    <t>10</t>
  </si>
  <si>
    <t>Часы</t>
  </si>
  <si>
    <t>Минобрнауки России</t>
  </si>
  <si>
    <t>"Утверждаю"</t>
  </si>
  <si>
    <t>Белгородский государственный технологический университет им. В.Г. Шухова</t>
  </si>
  <si>
    <t xml:space="preserve">Первый проректор </t>
  </si>
  <si>
    <t>Учебный график</t>
  </si>
  <si>
    <t>По направлению</t>
  </si>
  <si>
    <t>Е.И. Евтушенко</t>
  </si>
  <si>
    <t>пятый курс</t>
  </si>
  <si>
    <t>Институт заочного образования</t>
  </si>
  <si>
    <t>2024/2025 уч. год.</t>
  </si>
  <si>
    <t>Директор ИЗО</t>
  </si>
  <si>
    <t>Спесивцева С.Е.</t>
  </si>
  <si>
    <t>Директор ДОП</t>
  </si>
  <si>
    <t>Дороганов Е.А.</t>
  </si>
  <si>
    <t>"Конструкторско-технологическое обеспечение машиностроительных производств"</t>
  </si>
  <si>
    <t>профиль</t>
  </si>
  <si>
    <t>ИДЗ/РГЗ</t>
  </si>
  <si>
    <t>КП/КР</t>
  </si>
  <si>
    <t>КР</t>
  </si>
  <si>
    <t>ИДЗ</t>
  </si>
  <si>
    <t>РГЗ</t>
  </si>
  <si>
    <t>третий курс</t>
  </si>
  <si>
    <t>Осень (5)</t>
  </si>
  <si>
    <t>Весна (6)</t>
  </si>
  <si>
    <t>Основы экономики</t>
  </si>
  <si>
    <t>ТМН</t>
  </si>
  <si>
    <t>5_6</t>
  </si>
  <si>
    <t>Промышленная экология</t>
  </si>
  <si>
    <t>ПЭ</t>
  </si>
  <si>
    <t>Теория механизмов и машин</t>
  </si>
  <si>
    <t>ТКММ</t>
  </si>
  <si>
    <t>4_5</t>
  </si>
  <si>
    <t>Электротехника и электроника</t>
  </si>
  <si>
    <t>ЭиА</t>
  </si>
  <si>
    <t>Технологическое оборудование</t>
  </si>
  <si>
    <t>Теория автоматического управления</t>
  </si>
  <si>
    <t>Экономика и управление машиностроительным производством</t>
  </si>
  <si>
    <t>ЭиОП</t>
  </si>
  <si>
    <t>6_7</t>
  </si>
  <si>
    <t>Компьютерное объемное моделирование</t>
  </si>
  <si>
    <t>Детали машин и основы конструирования</t>
  </si>
  <si>
    <t>Метрология и стандартизация</t>
  </si>
  <si>
    <t>Процессы и операции формообразования</t>
  </si>
  <si>
    <t xml:space="preserve"> Зачет</t>
  </si>
  <si>
    <t>Режущий инструмент</t>
  </si>
  <si>
    <t>Проектирование и производство заготовок</t>
  </si>
  <si>
    <t>Основы технологии машиностроения</t>
  </si>
  <si>
    <t>Технологии и оборудование программной обработки</t>
  </si>
  <si>
    <t>6_8</t>
  </si>
  <si>
    <t>Основы надежности и диагностики технологических систем</t>
  </si>
  <si>
    <t>Роботы и робототехнические комплексы</t>
  </si>
  <si>
    <t>Учебная технологическая (проектно-технологическая) практика</t>
  </si>
  <si>
    <t>6</t>
  </si>
  <si>
    <t>четвертый курс</t>
  </si>
  <si>
    <t>Осень (7)</t>
  </si>
  <si>
    <t>Весна (8)</t>
  </si>
  <si>
    <t>МЭиФМ</t>
  </si>
  <si>
    <t>Автоматизированная конструкторско-технологическая подготовка</t>
  </si>
  <si>
    <t>7_10</t>
  </si>
  <si>
    <t>Основы математического моделирования</t>
  </si>
  <si>
    <t>7_8</t>
  </si>
  <si>
    <t>Технологическая оснастка</t>
  </si>
  <si>
    <t>Методы контроля и обеспечения качества изделий</t>
  </si>
  <si>
    <t>5_9</t>
  </si>
  <si>
    <t>Производственная технологическая (проектно-технологическая) практика</t>
  </si>
  <si>
    <t>8</t>
  </si>
  <si>
    <t>История России</t>
  </si>
  <si>
    <t>СиУ</t>
  </si>
  <si>
    <t>Иностранный язык</t>
  </si>
  <si>
    <t>ИнЯз</t>
  </si>
  <si>
    <t>0_3</t>
  </si>
  <si>
    <t>Правоведение</t>
  </si>
  <si>
    <t>2_3</t>
  </si>
  <si>
    <t>Русский язык и культура речи</t>
  </si>
  <si>
    <t>Математика</t>
  </si>
  <si>
    <t>ВМ</t>
  </si>
  <si>
    <t>Физика</t>
  </si>
  <si>
    <t>Химия</t>
  </si>
  <si>
    <t>Информационные технологии</t>
  </si>
  <si>
    <t>НГГ</t>
  </si>
  <si>
    <t>Инженерная графика</t>
  </si>
  <si>
    <t>История техники</t>
  </si>
  <si>
    <t>Теоретическая механика</t>
  </si>
  <si>
    <t>ТМиСМ</t>
  </si>
  <si>
    <t>Базы данных</t>
  </si>
  <si>
    <t>Компьютерная графика</t>
  </si>
  <si>
    <t>Технология конструкционных материалов</t>
  </si>
  <si>
    <t>Основы российской государственности</t>
  </si>
  <si>
    <t>второй курс</t>
  </si>
  <si>
    <t>Осень (3)</t>
  </si>
  <si>
    <t>Весна (4)</t>
  </si>
  <si>
    <t>Философия</t>
  </si>
  <si>
    <t>3_4</t>
  </si>
  <si>
    <t>Безопасность жизнедеятельности</t>
  </si>
  <si>
    <t>БЖД</t>
  </si>
  <si>
    <t>Физическая культура и спорт</t>
  </si>
  <si>
    <t>Социология и психология управления</t>
  </si>
  <si>
    <t>Сопротивление материалов</t>
  </si>
  <si>
    <t>Материаловедение</t>
  </si>
  <si>
    <t xml:space="preserve">"Конструкторско-технологическое обеспечение </t>
  </si>
  <si>
    <t>машиностроительных производств"</t>
  </si>
  <si>
    <t>первый курс</t>
  </si>
  <si>
    <t>Наименование дисциплин</t>
  </si>
  <si>
    <t>Трудоем-кость по ГОС (ЗЕ)</t>
  </si>
  <si>
    <t>Количество часов по заочной системе обучения на год</t>
  </si>
  <si>
    <t>Установочная сессия</t>
  </si>
  <si>
    <t>Зимняя лабораторно - экзаменационная сессия</t>
  </si>
  <si>
    <t>Летняя лабораторно-экзаменационная сессия</t>
  </si>
  <si>
    <t>Кафедра</t>
  </si>
  <si>
    <t>всего</t>
  </si>
  <si>
    <t>лекций</t>
  </si>
  <si>
    <t>лаборат. занятий</t>
  </si>
  <si>
    <t>практич. занятий</t>
  </si>
  <si>
    <t>консультации</t>
  </si>
  <si>
    <t>Номер РГЗ</t>
  </si>
  <si>
    <t>Номер ИДЗ</t>
  </si>
  <si>
    <t>зачеты</t>
  </si>
  <si>
    <t xml:space="preserve">экзамены </t>
  </si>
  <si>
    <t>144 (4)</t>
  </si>
  <si>
    <t>зач</t>
  </si>
  <si>
    <t>д.зач</t>
  </si>
  <si>
    <t>72 (2)</t>
  </si>
  <si>
    <t>*</t>
  </si>
  <si>
    <t>252 (7)</t>
  </si>
  <si>
    <t>зач.</t>
  </si>
  <si>
    <t>Ин.яз.</t>
  </si>
  <si>
    <t>Рус.яз.</t>
  </si>
  <si>
    <t>432 (12)</t>
  </si>
  <si>
    <t>экз</t>
  </si>
  <si>
    <t>324 (9)</t>
  </si>
  <si>
    <t>Физики</t>
  </si>
  <si>
    <t>108 (3)</t>
  </si>
  <si>
    <t>ТиПХ</t>
  </si>
  <si>
    <t>экз.</t>
  </si>
  <si>
    <t xml:space="preserve">Начертательная геометрия </t>
  </si>
  <si>
    <t>Учебно-ознакомительная практика</t>
  </si>
  <si>
    <t>2 недели</t>
  </si>
  <si>
    <t>Правоведение*</t>
  </si>
  <si>
    <t>2*</t>
  </si>
  <si>
    <t>Теоретическая механика*</t>
  </si>
  <si>
    <t>180(5)</t>
  </si>
  <si>
    <t>Базы данных*</t>
  </si>
  <si>
    <t>Компьютерная графика*</t>
  </si>
  <si>
    <t>Технология конструкционных материалов*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</si>
</sst>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0"/>
      <name val="Arial Cyr"/>
      <family val="2"/>
      <charset val="204"/>
    </font>
    <font>
      <sz val="8"/>
      <name val="Arial Cyr"/>
      <family val="2"/>
      <charset val="204"/>
    </font>
    <font>
      <sz val="12"/>
      <name val="Arial Cyr"/>
      <family val="2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sz val="12"/>
      <name val="Arial"/>
      <family val="2"/>
      <charset val="204"/>
    </font>
    <font>
      <b/>
      <sz val="12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i/>
      <sz val="9"/>
      <name val="Times New Roman"/>
      <family val="1"/>
      <charset val="204"/>
    </font>
    <font>
      <sz val="10"/>
      <name val="Arial Cyr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4.9958800012207406E-2"/>
        <bgColor indexed="64"/>
      </patternFill>
    </fill>
    <fill>
      <patternFill patternType="solid">
        <fgColor rgb="FFFFFFFF"/>
        <bgColor indexed="64"/>
      </patternFill>
    </fill>
  </fills>
  <borders count="8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6">
    <xf numFmtId="0" fontId="0" fillId="0" borderId="0">
      <alignment horizontal="center" vertical="center" wrapText="1"/>
    </xf>
    <xf numFmtId="0" fontId="11" fillId="2" borderId="1">
      <alignment wrapText="1"/>
    </xf>
    <xf numFmtId="0" fontId="11" fillId="0" borderId="1">
      <alignment horizontal="center" vertical="center" wrapText="1"/>
    </xf>
    <xf numFmtId="0" fontId="1" fillId="0" borderId="1">
      <alignment horizontal="center" vertical="center" textRotation="90" shrinkToFit="1"/>
    </xf>
    <xf numFmtId="0" fontId="5" fillId="0" borderId="0"/>
    <xf numFmtId="0" fontId="5" fillId="0" borderId="0"/>
  </cellStyleXfs>
  <cellXfs count="186">
    <xf numFmtId="0" fontId="0" fillId="0" borderId="0" xfId="0" applyAlignment="1">
      <alignment horizontal="center" vertical="center" wrapText="1"/>
    </xf>
    <xf numFmtId="0" fontId="4" fillId="0" borderId="11" xfId="2" applyFont="1" applyBorder="1" applyAlignment="1">
      <alignment horizontal="center" vertical="center" wrapText="1"/>
    </xf>
    <xf numFmtId="0" fontId="4" fillId="0" borderId="37" xfId="2" applyFont="1" applyBorder="1" applyAlignment="1">
      <alignment horizontal="center" vertical="center" wrapText="1"/>
    </xf>
    <xf numFmtId="0" fontId="4" fillId="0" borderId="36" xfId="2" applyFont="1" applyBorder="1" applyAlignment="1">
      <alignment horizontal="center" vertical="center" wrapText="1"/>
    </xf>
    <xf numFmtId="0" fontId="4" fillId="0" borderId="35" xfId="3" applyFont="1" applyBorder="1" applyAlignment="1">
      <alignment horizontal="center" vertical="center" textRotation="90" shrinkToFit="1"/>
    </xf>
    <xf numFmtId="0" fontId="4" fillId="0" borderId="25" xfId="2" applyFont="1" applyBorder="1" applyAlignment="1">
      <alignment horizontal="center" vertical="center" wrapText="1"/>
    </xf>
    <xf numFmtId="0" fontId="4" fillId="0" borderId="24" xfId="2" applyFont="1" applyBorder="1" applyAlignment="1">
      <alignment horizontal="center" vertical="center" wrapText="1"/>
    </xf>
    <xf numFmtId="0" fontId="4" fillId="0" borderId="23" xfId="2" applyFont="1" applyBorder="1" applyAlignment="1">
      <alignment horizontal="center" vertical="center" wrapText="1"/>
    </xf>
    <xf numFmtId="0" fontId="4" fillId="0" borderId="8" xfId="3" applyFont="1" applyBorder="1" applyAlignment="1">
      <alignment horizontal="center" vertical="center" textRotation="90" shrinkToFit="1"/>
    </xf>
    <xf numFmtId="0" fontId="4" fillId="0" borderId="6" xfId="3" applyFont="1" applyBorder="1" applyAlignment="1">
      <alignment horizontal="center" vertical="center" textRotation="90" shrinkToFit="1"/>
    </xf>
    <xf numFmtId="0" fontId="4" fillId="0" borderId="4" xfId="3" applyFont="1" applyBorder="1" applyAlignment="1">
      <alignment horizontal="center" vertical="center" textRotation="90" shrinkToFit="1"/>
    </xf>
    <xf numFmtId="0" fontId="4" fillId="0" borderId="9" xfId="3" applyFont="1" applyBorder="1" applyAlignment="1">
      <alignment horizontal="center" vertical="center" textRotation="90" shrinkToFit="1"/>
    </xf>
    <xf numFmtId="0" fontId="4" fillId="0" borderId="7" xfId="3" applyFont="1" applyBorder="1" applyAlignment="1">
      <alignment horizontal="center" vertical="center" textRotation="90" shrinkToFit="1"/>
    </xf>
    <xf numFmtId="0" fontId="4" fillId="0" borderId="5" xfId="3" applyFont="1" applyBorder="1" applyAlignment="1">
      <alignment horizontal="center" vertical="center" textRotation="90" shrinkToFit="1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/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/>
    <xf numFmtId="0" fontId="4" fillId="0" borderId="0" xfId="0" applyFont="1" applyAlignment="1">
      <alignment horizontal="right" vertical="center"/>
    </xf>
    <xf numFmtId="0" fontId="6" fillId="0" borderId="0" xfId="0" applyFont="1" applyAlignment="1"/>
    <xf numFmtId="0" fontId="4" fillId="0" borderId="1" xfId="2" applyFont="1" applyBorder="1" applyAlignment="1">
      <alignment horizontal="center" vertical="center" wrapText="1"/>
    </xf>
    <xf numFmtId="0" fontId="4" fillId="0" borderId="13" xfId="2" applyFont="1" applyBorder="1" applyAlignment="1">
      <alignment horizontal="center" vertical="center" wrapText="1"/>
    </xf>
    <xf numFmtId="0" fontId="4" fillId="0" borderId="14" xfId="2" applyFont="1" applyBorder="1" applyAlignment="1">
      <alignment horizontal="center" vertical="center" wrapText="1"/>
    </xf>
    <xf numFmtId="0" fontId="4" fillId="0" borderId="15" xfId="2" applyFont="1" applyBorder="1" applyAlignment="1">
      <alignment horizontal="center" vertical="center" wrapText="1"/>
    </xf>
    <xf numFmtId="0" fontId="4" fillId="0" borderId="16" xfId="2" applyFont="1" applyBorder="1" applyAlignment="1">
      <alignment horizontal="center" vertical="center" wrapText="1"/>
    </xf>
    <xf numFmtId="0" fontId="4" fillId="0" borderId="17" xfId="2" applyFont="1" applyBorder="1" applyAlignment="1">
      <alignment horizontal="center" vertical="center" wrapText="1"/>
    </xf>
    <xf numFmtId="0" fontId="4" fillId="0" borderId="19" xfId="2" applyFont="1" applyBorder="1" applyAlignment="1">
      <alignment horizontal="center" vertical="center" wrapText="1"/>
    </xf>
    <xf numFmtId="0" fontId="4" fillId="0" borderId="20" xfId="2" applyFont="1" applyBorder="1" applyAlignment="1">
      <alignment horizontal="center" vertical="center" wrapText="1"/>
    </xf>
    <xf numFmtId="0" fontId="4" fillId="0" borderId="21" xfId="2" applyFont="1" applyBorder="1" applyAlignment="1">
      <alignment horizontal="center" vertical="center" wrapText="1"/>
    </xf>
    <xf numFmtId="0" fontId="4" fillId="0" borderId="22" xfId="2" applyFont="1" applyBorder="1" applyAlignment="1">
      <alignment horizontal="center" vertical="center" wrapText="1"/>
    </xf>
    <xf numFmtId="0" fontId="4" fillId="0" borderId="24" xfId="2" applyFont="1" applyBorder="1" applyAlignment="1">
      <alignment horizontal="center" vertical="center" wrapText="1"/>
    </xf>
    <xf numFmtId="0" fontId="4" fillId="0" borderId="25" xfId="2" applyFont="1" applyBorder="1" applyAlignment="1">
      <alignment horizontal="center" vertical="center" wrapText="1"/>
    </xf>
    <xf numFmtId="0" fontId="4" fillId="0" borderId="27" xfId="2" applyFont="1" applyBorder="1" applyAlignment="1">
      <alignment horizontal="center" vertical="center" wrapText="1"/>
    </xf>
    <xf numFmtId="0" fontId="4" fillId="0" borderId="28" xfId="2" applyFont="1" applyBorder="1" applyAlignment="1">
      <alignment horizontal="center" vertical="center" wrapText="1"/>
    </xf>
    <xf numFmtId="0" fontId="4" fillId="0" borderId="29" xfId="2" applyFont="1" applyBorder="1" applyAlignment="1">
      <alignment horizontal="center" vertical="center" wrapText="1"/>
    </xf>
    <xf numFmtId="0" fontId="4" fillId="0" borderId="30" xfId="2" applyFont="1" applyBorder="1" applyAlignment="1">
      <alignment horizontal="center" vertical="center" wrapText="1"/>
    </xf>
    <xf numFmtId="0" fontId="4" fillId="0" borderId="3" xfId="2" applyFont="1" applyBorder="1" applyAlignment="1">
      <alignment horizontal="center" vertical="center" wrapText="1"/>
    </xf>
    <xf numFmtId="0" fontId="4" fillId="0" borderId="31" xfId="2" applyFont="1" applyBorder="1" applyAlignment="1">
      <alignment horizontal="center" vertical="center" wrapText="1"/>
    </xf>
    <xf numFmtId="0" fontId="4" fillId="0" borderId="20" xfId="2" applyFont="1" applyBorder="1" applyAlignment="1">
      <alignment horizontal="center" vertical="center" wrapText="1"/>
    </xf>
    <xf numFmtId="0" fontId="4" fillId="0" borderId="25" xfId="2" applyFont="1" applyBorder="1" applyAlignment="1">
      <alignment horizontal="center" vertical="center" wrapText="1"/>
    </xf>
    <xf numFmtId="0" fontId="4" fillId="0" borderId="15" xfId="2" applyFont="1" applyBorder="1" applyAlignment="1">
      <alignment horizontal="center" vertical="center" wrapText="1"/>
    </xf>
    <xf numFmtId="0" fontId="4" fillId="0" borderId="17" xfId="2" applyFont="1" applyBorder="1" applyAlignment="1">
      <alignment horizontal="center" vertical="center" wrapText="1"/>
    </xf>
    <xf numFmtId="0" fontId="4" fillId="0" borderId="32" xfId="2" applyFont="1" applyBorder="1" applyAlignment="1">
      <alignment horizontal="center" vertical="center" wrapText="1"/>
    </xf>
    <xf numFmtId="0" fontId="4" fillId="0" borderId="33" xfId="2" applyFont="1" applyBorder="1" applyAlignment="1">
      <alignment horizontal="center" vertical="center" wrapText="1"/>
    </xf>
    <xf numFmtId="0" fontId="4" fillId="0" borderId="34" xfId="2" applyFont="1" applyBorder="1" applyAlignment="1">
      <alignment horizontal="center" vertical="center" wrapText="1"/>
    </xf>
    <xf numFmtId="0" fontId="4" fillId="0" borderId="38" xfId="2" applyFont="1" applyBorder="1" applyAlignment="1">
      <alignment horizontal="center" vertical="center" wrapText="1"/>
    </xf>
    <xf numFmtId="0" fontId="4" fillId="0" borderId="36" xfId="2" applyFont="1" applyBorder="1" applyAlignment="1">
      <alignment horizontal="center" vertical="center" wrapText="1"/>
    </xf>
    <xf numFmtId="0" fontId="4" fillId="0" borderId="37" xfId="2" applyFont="1" applyBorder="1" applyAlignment="1">
      <alignment horizontal="center" vertical="center" wrapText="1"/>
    </xf>
    <xf numFmtId="0" fontId="7" fillId="0" borderId="28" xfId="2" applyFont="1" applyBorder="1" applyAlignment="1">
      <alignment horizontal="center" vertical="center" wrapText="1"/>
    </xf>
    <xf numFmtId="0" fontId="7" fillId="0" borderId="24" xfId="2" applyFont="1" applyBorder="1" applyAlignment="1">
      <alignment horizontal="center" vertical="center" wrapText="1"/>
    </xf>
    <xf numFmtId="0" fontId="7" fillId="0" borderId="25" xfId="2" applyFont="1" applyBorder="1" applyAlignment="1">
      <alignment horizontal="center" vertical="center" wrapText="1"/>
    </xf>
    <xf numFmtId="0" fontId="4" fillId="0" borderId="19" xfId="2" applyFont="1" applyBorder="1" applyAlignment="1">
      <alignment horizontal="center" vertical="center"/>
    </xf>
    <xf numFmtId="0" fontId="4" fillId="0" borderId="24" xfId="2" applyFont="1" applyBorder="1" applyAlignment="1">
      <alignment horizontal="center" vertical="center"/>
    </xf>
    <xf numFmtId="0" fontId="4" fillId="0" borderId="13" xfId="2" applyFont="1" applyBorder="1" applyAlignment="1">
      <alignment horizontal="center" vertical="center"/>
    </xf>
    <xf numFmtId="0" fontId="4" fillId="0" borderId="14" xfId="2" applyFont="1" applyBorder="1" applyAlignment="1">
      <alignment horizontal="center" vertical="center"/>
    </xf>
    <xf numFmtId="0" fontId="4" fillId="0" borderId="21" xfId="2" applyFont="1" applyBorder="1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4" fillId="0" borderId="33" xfId="2" applyFont="1" applyBorder="1" applyAlignment="1">
      <alignment horizontal="center" vertical="center"/>
    </xf>
    <xf numFmtId="0" fontId="7" fillId="0" borderId="24" xfId="2" applyFont="1" applyBorder="1" applyAlignment="1">
      <alignment horizontal="center" vertical="center"/>
    </xf>
    <xf numFmtId="0" fontId="4" fillId="0" borderId="36" xfId="2" applyFont="1" applyBorder="1" applyAlignment="1">
      <alignment horizontal="center" vertical="center"/>
    </xf>
    <xf numFmtId="0" fontId="7" fillId="0" borderId="33" xfId="2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49" fontId="8" fillId="0" borderId="0" xfId="0" applyNumberFormat="1" applyFont="1" applyAlignment="1">
      <alignment vertical="center"/>
    </xf>
    <xf numFmtId="0" fontId="8" fillId="0" borderId="53" xfId="0" applyFont="1" applyBorder="1" applyAlignment="1">
      <alignment horizontal="center" vertical="center" textRotation="90" wrapText="1"/>
    </xf>
    <xf numFmtId="0" fontId="8" fillId="0" borderId="54" xfId="0" applyFont="1" applyBorder="1" applyAlignment="1">
      <alignment horizontal="center" vertical="center" textRotation="90" wrapText="1"/>
    </xf>
    <xf numFmtId="0" fontId="8" fillId="0" borderId="55" xfId="0" applyFont="1" applyBorder="1" applyAlignment="1">
      <alignment horizontal="center" vertical="center" textRotation="90" wrapText="1"/>
    </xf>
    <xf numFmtId="0" fontId="8" fillId="0" borderId="45" xfId="0" applyFont="1" applyBorder="1" applyAlignment="1">
      <alignment horizontal="center" vertical="center" textRotation="90" wrapText="1"/>
    </xf>
    <xf numFmtId="0" fontId="8" fillId="0" borderId="56" xfId="0" applyFont="1" applyBorder="1" applyAlignment="1">
      <alignment horizontal="center" vertical="center" textRotation="90" wrapText="1"/>
    </xf>
    <xf numFmtId="0" fontId="8" fillId="0" borderId="57" xfId="0" applyFont="1" applyBorder="1" applyAlignment="1">
      <alignment horizontal="center" vertical="center" textRotation="90" wrapText="1"/>
    </xf>
    <xf numFmtId="0" fontId="8" fillId="0" borderId="58" xfId="0" applyFont="1" applyBorder="1" applyAlignment="1">
      <alignment horizontal="center" vertical="center" textRotation="90" wrapText="1"/>
    </xf>
    <xf numFmtId="0" fontId="8" fillId="0" borderId="59" xfId="0" applyFont="1" applyBorder="1" applyAlignment="1">
      <alignment horizontal="center" vertical="center" textRotation="90" wrapText="1"/>
    </xf>
    <xf numFmtId="0" fontId="8" fillId="0" borderId="60" xfId="0" applyFont="1" applyBorder="1" applyAlignment="1">
      <alignment horizontal="center" vertical="center" textRotation="90" wrapText="1"/>
    </xf>
    <xf numFmtId="0" fontId="8" fillId="0" borderId="61" xfId="0" applyFont="1" applyBorder="1" applyAlignment="1">
      <alignment horizontal="center" vertical="center" textRotation="90" wrapText="1"/>
    </xf>
    <xf numFmtId="0" fontId="8" fillId="0" borderId="0" xfId="0" applyFont="1" applyAlignment="1">
      <alignment horizontal="center" vertical="center" textRotation="90" wrapText="1"/>
    </xf>
    <xf numFmtId="0" fontId="8" fillId="0" borderId="23" xfId="4" applyFont="1" applyFill="1" applyBorder="1" applyAlignment="1">
      <alignment horizontal="left" vertical="center" wrapText="1"/>
    </xf>
    <xf numFmtId="0" fontId="8" fillId="0" borderId="62" xfId="0" applyFont="1" applyBorder="1" applyAlignment="1">
      <alignment horizontal="center" vertical="center"/>
    </xf>
    <xf numFmtId="0" fontId="8" fillId="0" borderId="63" xfId="0" applyFont="1" applyFill="1" applyBorder="1" applyAlignment="1">
      <alignment horizontal="center" vertical="center"/>
    </xf>
    <xf numFmtId="0" fontId="8" fillId="0" borderId="64" xfId="0" applyFont="1" applyFill="1" applyBorder="1" applyAlignment="1">
      <alignment horizontal="center" vertical="center"/>
    </xf>
    <xf numFmtId="0" fontId="8" fillId="0" borderId="65" xfId="0" applyFont="1" applyFill="1" applyBorder="1" applyAlignment="1">
      <alignment horizontal="center" vertical="center"/>
    </xf>
    <xf numFmtId="0" fontId="8" fillId="3" borderId="66" xfId="0" applyFont="1" applyFill="1" applyBorder="1" applyAlignment="1">
      <alignment horizontal="center" vertical="center"/>
    </xf>
    <xf numFmtId="0" fontId="8" fillId="3" borderId="67" xfId="0" applyFont="1" applyFill="1" applyBorder="1" applyAlignment="1">
      <alignment horizontal="center" vertical="center"/>
    </xf>
    <xf numFmtId="0" fontId="8" fillId="3" borderId="68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/>
    </xf>
    <xf numFmtId="0" fontId="10" fillId="3" borderId="68" xfId="0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horizontal="center" vertical="center"/>
    </xf>
    <xf numFmtId="0" fontId="9" fillId="3" borderId="67" xfId="0" applyFont="1" applyFill="1" applyBorder="1" applyAlignment="1">
      <alignment horizontal="center" vertical="center" wrapText="1"/>
    </xf>
    <xf numFmtId="0" fontId="9" fillId="3" borderId="69" xfId="0" applyFont="1" applyFill="1" applyBorder="1" applyAlignment="1">
      <alignment horizontal="center" vertical="center" wrapText="1"/>
    </xf>
    <xf numFmtId="0" fontId="9" fillId="3" borderId="26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10" fillId="3" borderId="70" xfId="0" applyFont="1" applyFill="1" applyBorder="1" applyAlignment="1">
      <alignment horizontal="center" vertical="center"/>
    </xf>
    <xf numFmtId="0" fontId="9" fillId="3" borderId="69" xfId="0" applyFont="1" applyFill="1" applyBorder="1" applyAlignment="1">
      <alignment horizontal="center" vertical="center"/>
    </xf>
    <xf numFmtId="0" fontId="9" fillId="3" borderId="26" xfId="0" applyFont="1" applyFill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71" xfId="0" applyFont="1" applyBorder="1" applyAlignment="1">
      <alignment horizontal="left" vertical="center" wrapText="1"/>
    </xf>
    <xf numFmtId="0" fontId="8" fillId="0" borderId="65" xfId="0" applyFont="1" applyBorder="1" applyAlignment="1">
      <alignment horizontal="center" vertical="center"/>
    </xf>
    <xf numFmtId="0" fontId="8" fillId="3" borderId="72" xfId="0" applyFont="1" applyFill="1" applyBorder="1" applyAlignment="1">
      <alignment horizontal="center" vertical="center"/>
    </xf>
    <xf numFmtId="0" fontId="8" fillId="3" borderId="64" xfId="0" applyFont="1" applyFill="1" applyBorder="1" applyAlignment="1">
      <alignment horizontal="center" vertical="center"/>
    </xf>
    <xf numFmtId="0" fontId="8" fillId="3" borderId="73" xfId="0" applyFont="1" applyFill="1" applyBorder="1" applyAlignment="1">
      <alignment horizontal="center" vertical="center"/>
    </xf>
    <xf numFmtId="0" fontId="8" fillId="3" borderId="63" xfId="0" applyFont="1" applyFill="1" applyBorder="1" applyAlignment="1">
      <alignment horizontal="center" vertical="center"/>
    </xf>
    <xf numFmtId="0" fontId="10" fillId="3" borderId="73" xfId="0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center" vertical="center"/>
    </xf>
    <xf numFmtId="0" fontId="8" fillId="3" borderId="75" xfId="0" applyFont="1" applyFill="1" applyBorder="1" applyAlignment="1">
      <alignment horizontal="center" vertical="center"/>
    </xf>
    <xf numFmtId="0" fontId="9" fillId="3" borderId="64" xfId="0" applyFont="1" applyFill="1" applyBorder="1" applyAlignment="1">
      <alignment horizontal="center" vertical="center" wrapText="1"/>
    </xf>
    <xf numFmtId="0" fontId="9" fillId="3" borderId="74" xfId="0" applyFont="1" applyFill="1" applyBorder="1" applyAlignment="1">
      <alignment horizontal="center" vertical="center" wrapText="1"/>
    </xf>
    <xf numFmtId="0" fontId="9" fillId="3" borderId="76" xfId="0" applyFont="1" applyFill="1" applyBorder="1" applyAlignment="1">
      <alignment horizontal="center" vertical="center" wrapText="1"/>
    </xf>
    <xf numFmtId="0" fontId="9" fillId="3" borderId="63" xfId="0" applyFont="1" applyFill="1" applyBorder="1" applyAlignment="1">
      <alignment horizontal="center" vertical="center" wrapText="1"/>
    </xf>
    <xf numFmtId="0" fontId="10" fillId="3" borderId="75" xfId="0" applyFont="1" applyFill="1" applyBorder="1" applyAlignment="1">
      <alignment horizontal="center" vertical="center"/>
    </xf>
    <xf numFmtId="0" fontId="9" fillId="3" borderId="74" xfId="0" applyFont="1" applyFill="1" applyBorder="1" applyAlignment="1">
      <alignment horizontal="center" vertical="center"/>
    </xf>
    <xf numFmtId="0" fontId="9" fillId="3" borderId="76" xfId="0" applyFont="1" applyFill="1" applyBorder="1" applyAlignment="1">
      <alignment horizontal="center" vertical="center"/>
    </xf>
    <xf numFmtId="0" fontId="8" fillId="0" borderId="71" xfId="0" applyFont="1" applyBorder="1" applyAlignment="1">
      <alignment horizontal="center" vertical="center"/>
    </xf>
    <xf numFmtId="0" fontId="9" fillId="3" borderId="64" xfId="0" applyFont="1" applyFill="1" applyBorder="1" applyAlignment="1">
      <alignment horizontal="center" vertical="center"/>
    </xf>
    <xf numFmtId="0" fontId="8" fillId="0" borderId="24" xfId="5" applyFont="1" applyFill="1" applyBorder="1" applyAlignment="1">
      <alignment horizontal="left" vertical="center" wrapText="1"/>
    </xf>
    <xf numFmtId="0" fontId="8" fillId="0" borderId="24" xfId="0" applyFont="1" applyBorder="1" applyAlignment="1">
      <alignment horizontal="left" vertical="center" wrapText="1"/>
    </xf>
    <xf numFmtId="0" fontId="8" fillId="0" borderId="24" xfId="0" applyFont="1" applyBorder="1" applyAlignment="1">
      <alignment horizontal="center" vertical="center"/>
    </xf>
    <xf numFmtId="0" fontId="10" fillId="3" borderId="63" xfId="0" applyFont="1" applyFill="1" applyBorder="1" applyAlignment="1">
      <alignment horizontal="center" vertical="center"/>
    </xf>
    <xf numFmtId="0" fontId="10" fillId="3" borderId="63" xfId="0" applyFont="1" applyFill="1" applyBorder="1" applyAlignment="1">
      <alignment horizontal="center" vertical="center" wrapText="1"/>
    </xf>
    <xf numFmtId="0" fontId="8" fillId="0" borderId="25" xfId="0" applyFont="1" applyBorder="1" applyAlignment="1">
      <alignment horizontal="left" vertical="center" wrapText="1"/>
    </xf>
    <xf numFmtId="0" fontId="8" fillId="0" borderId="77" xfId="0" applyFont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0" fontId="8" fillId="0" borderId="77" xfId="0" applyFont="1" applyFill="1" applyBorder="1" applyAlignment="1">
      <alignment horizontal="center" vertical="center"/>
    </xf>
    <xf numFmtId="0" fontId="8" fillId="3" borderId="78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10" fillId="3" borderId="79" xfId="0" applyFont="1" applyFill="1" applyBorder="1" applyAlignment="1">
      <alignment horizontal="center" vertical="center"/>
    </xf>
    <xf numFmtId="0" fontId="8" fillId="3" borderId="80" xfId="0" applyFont="1" applyFill="1" applyBorder="1" applyAlignment="1">
      <alignment horizontal="center" vertical="center"/>
    </xf>
    <xf numFmtId="0" fontId="8" fillId="3" borderId="81" xfId="0" applyFont="1" applyFill="1" applyBorder="1" applyAlignment="1">
      <alignment horizontal="center" vertical="center"/>
    </xf>
    <xf numFmtId="0" fontId="9" fillId="3" borderId="16" xfId="0" applyFont="1" applyFill="1" applyBorder="1" applyAlignment="1">
      <alignment horizontal="center" vertical="center" wrapText="1"/>
    </xf>
    <xf numFmtId="0" fontId="9" fillId="3" borderId="80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10" fillId="3" borderId="81" xfId="0" applyFont="1" applyFill="1" applyBorder="1" applyAlignment="1">
      <alignment horizontal="center" vertical="center"/>
    </xf>
    <xf numFmtId="0" fontId="9" fillId="3" borderId="16" xfId="0" applyFont="1" applyFill="1" applyBorder="1" applyAlignment="1">
      <alignment horizontal="center" vertical="center"/>
    </xf>
    <xf numFmtId="0" fontId="9" fillId="3" borderId="80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/>
    <xf numFmtId="0" fontId="4" fillId="0" borderId="12" xfId="2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0" fontId="4" fillId="0" borderId="3" xfId="2" applyFont="1" applyBorder="1" applyAlignment="1">
      <alignment horizontal="center" vertical="center" wrapText="1"/>
    </xf>
    <xf numFmtId="0" fontId="4" fillId="0" borderId="23" xfId="3" applyFont="1" applyBorder="1" applyAlignment="1">
      <alignment horizontal="center" vertical="center" textRotation="90" shrinkToFit="1"/>
    </xf>
    <xf numFmtId="0" fontId="4" fillId="0" borderId="18" xfId="2" applyFont="1" applyBorder="1" applyAlignment="1">
      <alignment horizontal="center" vertical="center" wrapText="1"/>
    </xf>
    <xf numFmtId="0" fontId="4" fillId="0" borderId="19" xfId="2" applyFont="1" applyBorder="1" applyAlignment="1">
      <alignment horizontal="center" vertical="center" wrapText="1"/>
    </xf>
    <xf numFmtId="0" fontId="4" fillId="0" borderId="20" xfId="2" applyFont="1" applyBorder="1" applyAlignment="1">
      <alignment horizontal="center" vertical="center" wrapText="1"/>
    </xf>
    <xf numFmtId="0" fontId="4" fillId="0" borderId="10" xfId="2" applyFont="1" applyBorder="1" applyAlignment="1">
      <alignment horizontal="center" vertical="center" wrapText="1"/>
    </xf>
    <xf numFmtId="0" fontId="4" fillId="0" borderId="13" xfId="2" applyFont="1" applyBorder="1" applyAlignment="1">
      <alignment horizontal="center" vertical="center" wrapText="1"/>
    </xf>
    <xf numFmtId="0" fontId="4" fillId="0" borderId="15" xfId="2" applyFont="1" applyBorder="1" applyAlignment="1">
      <alignment horizontal="center" vertical="center" wrapText="1"/>
    </xf>
    <xf numFmtId="0" fontId="4" fillId="0" borderId="26" xfId="2" applyFont="1" applyBorder="1" applyAlignment="1">
      <alignment horizontal="center" vertical="center" wrapText="1"/>
    </xf>
    <xf numFmtId="0" fontId="4" fillId="0" borderId="14" xfId="2" applyFont="1" applyBorder="1" applyAlignment="1">
      <alignment horizontal="center" vertical="center" wrapText="1"/>
    </xf>
    <xf numFmtId="0" fontId="4" fillId="0" borderId="17" xfId="2" applyFont="1" applyBorder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49" fontId="4" fillId="0" borderId="0" xfId="0" applyNumberFormat="1" applyFont="1" applyAlignment="1">
      <alignment horizontal="center" vertical="center"/>
    </xf>
    <xf numFmtId="0" fontId="4" fillId="0" borderId="40" xfId="2" applyFont="1" applyBorder="1" applyAlignment="1">
      <alignment horizontal="center" vertical="center" wrapText="1"/>
    </xf>
    <xf numFmtId="0" fontId="4" fillId="0" borderId="42" xfId="2" applyFont="1" applyBorder="1" applyAlignment="1">
      <alignment horizontal="center" vertical="center" wrapText="1"/>
    </xf>
    <xf numFmtId="0" fontId="4" fillId="0" borderId="44" xfId="2" applyFont="1" applyBorder="1" applyAlignment="1">
      <alignment horizontal="center" vertical="center" wrapText="1"/>
    </xf>
    <xf numFmtId="0" fontId="4" fillId="0" borderId="39" xfId="2" applyFont="1" applyBorder="1" applyAlignment="1">
      <alignment horizontal="center" vertical="center" wrapText="1"/>
    </xf>
    <xf numFmtId="0" fontId="4" fillId="0" borderId="41" xfId="2" applyFont="1" applyBorder="1" applyAlignment="1">
      <alignment horizontal="center" vertical="center" wrapText="1"/>
    </xf>
    <xf numFmtId="0" fontId="4" fillId="0" borderId="43" xfId="2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49" fontId="8" fillId="0" borderId="0" xfId="0" applyNumberFormat="1" applyFont="1" applyAlignment="1">
      <alignment horizontal="center" vertical="center"/>
    </xf>
    <xf numFmtId="0" fontId="8" fillId="0" borderId="0" xfId="0" applyNumberFormat="1" applyFont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/>
    </xf>
    <xf numFmtId="0" fontId="8" fillId="0" borderId="47" xfId="0" applyFont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 wrapText="1"/>
    </xf>
    <xf numFmtId="0" fontId="8" fillId="0" borderId="48" xfId="0" applyFont="1" applyBorder="1" applyAlignment="1">
      <alignment horizontal="center" vertical="center" wrapText="1"/>
    </xf>
    <xf numFmtId="0" fontId="8" fillId="0" borderId="49" xfId="0" applyFont="1" applyBorder="1" applyAlignment="1">
      <alignment horizontal="center" vertical="center" wrapText="1"/>
    </xf>
    <xf numFmtId="0" fontId="8" fillId="0" borderId="50" xfId="0" applyFont="1" applyBorder="1" applyAlignment="1">
      <alignment horizontal="center" vertical="center" wrapText="1"/>
    </xf>
  </cellXfs>
  <cellStyles count="6">
    <cellStyle name="common" xfId="2"/>
    <cellStyle name="is_elective" xfId="1"/>
    <cellStyle name="verticaly" xfId="3"/>
    <cellStyle name="Обычный" xfId="0" builtinId="0"/>
    <cellStyle name="Обычный 2" xfId="4"/>
    <cellStyle name="Обычный 3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43"/>
  <sheetViews>
    <sheetView tabSelected="1" workbookViewId="0">
      <selection activeCell="A9" sqref="A9:A21"/>
    </sheetView>
  </sheetViews>
  <sheetFormatPr defaultRowHeight="12" x14ac:dyDescent="0.2"/>
  <cols>
    <col min="1" max="1" width="38.28515625" style="70" customWidth="1"/>
    <col min="2" max="2" width="8.140625" style="70" customWidth="1"/>
    <col min="3" max="3" width="4" style="70" bestFit="1" customWidth="1"/>
    <col min="4" max="4" width="3.5703125" style="70" customWidth="1"/>
    <col min="5" max="5" width="3.7109375" style="70" customWidth="1"/>
    <col min="6" max="8" width="4.5703125" style="70" customWidth="1"/>
    <col min="9" max="11" width="4.85546875" style="70" customWidth="1"/>
    <col min="12" max="12" width="4.5703125" style="70" customWidth="1"/>
    <col min="13" max="13" width="3.140625" style="70" customWidth="1"/>
    <col min="14" max="14" width="1.85546875" style="70" bestFit="1" customWidth="1"/>
    <col min="15" max="15" width="3.28515625" style="70" customWidth="1"/>
    <col min="16" max="16" width="3.5703125" style="70" customWidth="1"/>
    <col min="17" max="17" width="1.85546875" style="70" bestFit="1" customWidth="1"/>
    <col min="18" max="18" width="5.85546875" style="70" customWidth="1"/>
    <col min="19" max="21" width="4.28515625" style="70" customWidth="1"/>
    <col min="22" max="22" width="4.5703125" style="70" customWidth="1"/>
    <col min="23" max="23" width="3.140625" style="70" bestFit="1" customWidth="1"/>
    <col min="24" max="24" width="4.140625" style="70" customWidth="1"/>
    <col min="25" max="25" width="3.85546875" style="70" customWidth="1"/>
    <col min="26" max="26" width="6.140625" style="70" customWidth="1"/>
    <col min="27" max="27" width="4.42578125" style="70" customWidth="1"/>
    <col min="28" max="28" width="4.28515625" style="70" customWidth="1"/>
    <col min="29" max="29" width="8" style="70" customWidth="1"/>
    <col min="30" max="16384" width="9.140625" style="70"/>
  </cols>
  <sheetData>
    <row r="1" spans="1:30" ht="13.5" customHeight="1" x14ac:dyDescent="0.2">
      <c r="D1" s="69"/>
      <c r="E1" s="69"/>
      <c r="F1" s="69"/>
      <c r="G1" s="69"/>
      <c r="H1" s="70" t="s">
        <v>31</v>
      </c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Y1" s="71"/>
      <c r="Z1" s="70" t="s">
        <v>32</v>
      </c>
      <c r="AB1" s="71"/>
    </row>
    <row r="2" spans="1:30" ht="13.5" customHeight="1" x14ac:dyDescent="0.2">
      <c r="B2" s="71"/>
      <c r="C2" s="71"/>
      <c r="D2" s="71"/>
      <c r="E2" s="71"/>
      <c r="F2" s="71"/>
      <c r="G2" s="71"/>
      <c r="H2" s="70" t="s">
        <v>33</v>
      </c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Y2" s="71"/>
      <c r="Z2" s="70" t="s">
        <v>34</v>
      </c>
      <c r="AB2" s="71"/>
      <c r="AC2" s="71"/>
    </row>
    <row r="3" spans="1:30" ht="15" customHeight="1" x14ac:dyDescent="0.2">
      <c r="F3" s="72" t="s">
        <v>35</v>
      </c>
      <c r="G3" s="72"/>
      <c r="H3" s="72"/>
      <c r="I3" s="72"/>
      <c r="J3" s="72"/>
      <c r="K3" s="72"/>
      <c r="L3" s="72"/>
    </row>
    <row r="4" spans="1:30" ht="12.75" customHeight="1" x14ac:dyDescent="0.2">
      <c r="A4" s="175" t="s">
        <v>36</v>
      </c>
      <c r="B4" s="175"/>
      <c r="C4" s="71"/>
      <c r="D4" s="176" t="s">
        <v>0</v>
      </c>
      <c r="E4" s="177"/>
      <c r="H4" s="69" t="s">
        <v>130</v>
      </c>
      <c r="I4" s="74"/>
      <c r="J4" s="74"/>
      <c r="K4" s="74"/>
      <c r="Z4" s="175" t="s">
        <v>37</v>
      </c>
      <c r="AA4" s="175"/>
      <c r="AB4" s="175"/>
      <c r="AC4" s="175"/>
    </row>
    <row r="5" spans="1:30" x14ac:dyDescent="0.2">
      <c r="C5" s="174"/>
      <c r="D5" s="174"/>
      <c r="H5" s="69" t="s">
        <v>131</v>
      </c>
      <c r="L5" s="69"/>
    </row>
    <row r="6" spans="1:30" ht="12" customHeight="1" thickBot="1" x14ac:dyDescent="0.25">
      <c r="H6" s="70" t="s">
        <v>132</v>
      </c>
      <c r="M6" s="178" t="s">
        <v>39</v>
      </c>
      <c r="N6" s="178"/>
      <c r="O6" s="178"/>
      <c r="P6" s="178"/>
      <c r="Q6" s="178"/>
      <c r="R6" s="178"/>
      <c r="S6" s="178"/>
      <c r="T6" s="178"/>
      <c r="U6" s="178"/>
      <c r="V6" s="178"/>
      <c r="W6" s="178"/>
      <c r="Z6" s="178" t="s">
        <v>40</v>
      </c>
      <c r="AA6" s="178"/>
      <c r="AB6" s="178"/>
      <c r="AC6" s="178"/>
    </row>
    <row r="7" spans="1:30" ht="37.5" customHeight="1" thickBot="1" x14ac:dyDescent="0.25">
      <c r="A7" s="179" t="s">
        <v>133</v>
      </c>
      <c r="B7" s="181" t="s">
        <v>134</v>
      </c>
      <c r="C7" s="183" t="s">
        <v>135</v>
      </c>
      <c r="D7" s="184"/>
      <c r="E7" s="184"/>
      <c r="F7" s="184"/>
      <c r="G7" s="185"/>
      <c r="H7" s="183" t="s">
        <v>136</v>
      </c>
      <c r="I7" s="184"/>
      <c r="J7" s="185"/>
      <c r="K7" s="183" t="s">
        <v>137</v>
      </c>
      <c r="L7" s="184"/>
      <c r="M7" s="184"/>
      <c r="N7" s="184"/>
      <c r="O7" s="184"/>
      <c r="P7" s="184"/>
      <c r="Q7" s="184"/>
      <c r="R7" s="184"/>
      <c r="S7" s="184"/>
      <c r="T7" s="185"/>
      <c r="U7" s="183" t="s">
        <v>138</v>
      </c>
      <c r="V7" s="184"/>
      <c r="W7" s="184"/>
      <c r="X7" s="184"/>
      <c r="Y7" s="184"/>
      <c r="Z7" s="184"/>
      <c r="AA7" s="184"/>
      <c r="AB7" s="185"/>
      <c r="AC7" s="179" t="s">
        <v>139</v>
      </c>
    </row>
    <row r="8" spans="1:30" ht="84.6" customHeight="1" thickBot="1" x14ac:dyDescent="0.25">
      <c r="A8" s="180"/>
      <c r="B8" s="182"/>
      <c r="C8" s="75" t="s">
        <v>140</v>
      </c>
      <c r="D8" s="76" t="s">
        <v>141</v>
      </c>
      <c r="E8" s="76" t="s">
        <v>142</v>
      </c>
      <c r="F8" s="77" t="s">
        <v>143</v>
      </c>
      <c r="G8" s="78" t="s">
        <v>144</v>
      </c>
      <c r="H8" s="79" t="s">
        <v>141</v>
      </c>
      <c r="I8" s="77" t="s">
        <v>143</v>
      </c>
      <c r="J8" s="76" t="s">
        <v>142</v>
      </c>
      <c r="K8" s="80" t="s">
        <v>145</v>
      </c>
      <c r="L8" s="81" t="s">
        <v>146</v>
      </c>
      <c r="M8" s="82" t="s">
        <v>141</v>
      </c>
      <c r="N8" s="81"/>
      <c r="O8" s="76" t="s">
        <v>142</v>
      </c>
      <c r="P8" s="82" t="s">
        <v>143</v>
      </c>
      <c r="Q8" s="83"/>
      <c r="R8" s="76" t="s">
        <v>147</v>
      </c>
      <c r="S8" s="78" t="s">
        <v>144</v>
      </c>
      <c r="T8" s="84" t="s">
        <v>148</v>
      </c>
      <c r="U8" s="80" t="s">
        <v>145</v>
      </c>
      <c r="V8" s="81" t="s">
        <v>146</v>
      </c>
      <c r="W8" s="77" t="s">
        <v>141</v>
      </c>
      <c r="X8" s="76" t="s">
        <v>142</v>
      </c>
      <c r="Y8" s="76" t="s">
        <v>143</v>
      </c>
      <c r="Z8" s="76" t="s">
        <v>147</v>
      </c>
      <c r="AA8" s="78" t="s">
        <v>144</v>
      </c>
      <c r="AB8" s="84" t="s">
        <v>148</v>
      </c>
      <c r="AC8" s="180"/>
      <c r="AD8" s="85"/>
    </row>
    <row r="9" spans="1:30" ht="14.45" customHeight="1" x14ac:dyDescent="0.2">
      <c r="A9" s="86" t="s">
        <v>97</v>
      </c>
      <c r="B9" s="87" t="s">
        <v>149</v>
      </c>
      <c r="C9" s="88">
        <f>IF(SUM(D9,E9,F9,G9)&lt;&gt;0,SUM(D9,E9,F9,G9),"")</f>
        <v>56</v>
      </c>
      <c r="D9" s="89">
        <f>IF(SUM(H9,M9,W9)&lt;&gt;0,SUM(H9,M9,W9),"")</f>
        <v>38</v>
      </c>
      <c r="E9" s="89" t="str">
        <f>IF(SUM(I9,O9,X9)&lt;&gt;0,SUM(I9,O9,X9),"")</f>
        <v/>
      </c>
      <c r="F9" s="89">
        <f>IF(SUM(J9,P9,Y9)&lt;&gt;0,SUM(J9,P9,Y9),"")</f>
        <v>18</v>
      </c>
      <c r="G9" s="90" t="str">
        <f>IF(SUM(S9,AA9)&lt;&gt;0,SUM(S9,AA9),"")</f>
        <v/>
      </c>
      <c r="H9" s="91">
        <v>2</v>
      </c>
      <c r="I9" s="92"/>
      <c r="J9" s="93"/>
      <c r="K9" s="94"/>
      <c r="L9" s="95">
        <v>1</v>
      </c>
      <c r="M9" s="96">
        <v>18</v>
      </c>
      <c r="N9" s="97"/>
      <c r="O9" s="92"/>
      <c r="P9" s="96">
        <v>9</v>
      </c>
      <c r="Q9" s="97"/>
      <c r="R9" s="98" t="s">
        <v>150</v>
      </c>
      <c r="S9" s="99"/>
      <c r="T9" s="100"/>
      <c r="U9" s="101"/>
      <c r="V9" s="102">
        <v>2</v>
      </c>
      <c r="W9" s="97">
        <v>18</v>
      </c>
      <c r="X9" s="92"/>
      <c r="Y9" s="92">
        <v>9</v>
      </c>
      <c r="Z9" s="98" t="s">
        <v>151</v>
      </c>
      <c r="AA9" s="103"/>
      <c r="AB9" s="104"/>
      <c r="AC9" s="105" t="s">
        <v>98</v>
      </c>
    </row>
    <row r="10" spans="1:30" ht="14.45" customHeight="1" x14ac:dyDescent="0.2">
      <c r="A10" s="106" t="s">
        <v>118</v>
      </c>
      <c r="B10" s="107" t="s">
        <v>152</v>
      </c>
      <c r="C10" s="88">
        <f>IF(SUM(D10,E10,F10,G10)&lt;&gt;0,SUM(D10,E10,F10,G10),"")</f>
        <v>8</v>
      </c>
      <c r="D10" s="89">
        <f>IF(SUM(H10,M10,W10)&lt;&gt;0,SUM(H10,M10,W10),"")</f>
        <v>4</v>
      </c>
      <c r="E10" s="89" t="str">
        <f t="shared" ref="E10:F13" si="0">IF(SUM(I10,O10,X10)&lt;&gt;0,SUM(I10,O10,X10),"")</f>
        <v/>
      </c>
      <c r="F10" s="89">
        <f t="shared" si="0"/>
        <v>4</v>
      </c>
      <c r="G10" s="90" t="str">
        <f>IF(SUM(S10,AA10)&lt;&gt;0,SUM(S10,AA10),"")</f>
        <v/>
      </c>
      <c r="H10" s="108"/>
      <c r="I10" s="109"/>
      <c r="J10" s="110"/>
      <c r="K10" s="111"/>
      <c r="L10" s="112"/>
      <c r="M10" s="113">
        <v>2</v>
      </c>
      <c r="N10" s="114" t="s">
        <v>153</v>
      </c>
      <c r="O10" s="109"/>
      <c r="P10" s="113"/>
      <c r="Q10" s="114"/>
      <c r="R10" s="115"/>
      <c r="S10" s="116"/>
      <c r="T10" s="117"/>
      <c r="U10" s="118"/>
      <c r="V10" s="119"/>
      <c r="W10" s="114">
        <v>2</v>
      </c>
      <c r="X10" s="109"/>
      <c r="Y10" s="109">
        <v>4</v>
      </c>
      <c r="Z10" s="115" t="s">
        <v>150</v>
      </c>
      <c r="AA10" s="120"/>
      <c r="AB10" s="121"/>
      <c r="AC10" s="122" t="s">
        <v>98</v>
      </c>
    </row>
    <row r="11" spans="1:30" x14ac:dyDescent="0.2">
      <c r="A11" s="106" t="s">
        <v>99</v>
      </c>
      <c r="B11" s="87" t="s">
        <v>154</v>
      </c>
      <c r="C11" s="88">
        <f>IF(SUM(D11,E11,F11,G11)&lt;&gt;0,SUM(D11,E11,F11,G11),"")</f>
        <v>14</v>
      </c>
      <c r="D11" s="89" t="str">
        <f>IF(SUM(H11,M11,W11)&lt;&gt;0,SUM(H11,M11,W11),"")</f>
        <v/>
      </c>
      <c r="E11" s="89">
        <f>IF(SUM(I11,O11,X11)&lt;&gt;0,SUM(I11,O11,X11),"")</f>
        <v>2</v>
      </c>
      <c r="F11" s="89">
        <f>IF(SUM(J11,P11,Y11)&lt;&gt;0,SUM(J11,P11,Y11),"")</f>
        <v>12</v>
      </c>
      <c r="G11" s="90" t="str">
        <f>IF(SUM(S11,AA11)&lt;&gt;0,SUM(S11,AA11),"")</f>
        <v/>
      </c>
      <c r="H11" s="108"/>
      <c r="I11" s="109">
        <v>2</v>
      </c>
      <c r="J11" s="110"/>
      <c r="K11" s="111"/>
      <c r="L11" s="112">
        <v>1</v>
      </c>
      <c r="M11" s="113"/>
      <c r="N11" s="114"/>
      <c r="O11" s="109"/>
      <c r="P11" s="113">
        <v>6</v>
      </c>
      <c r="Q11" s="114"/>
      <c r="R11" s="115" t="s">
        <v>155</v>
      </c>
      <c r="S11" s="116"/>
      <c r="T11" s="117"/>
      <c r="U11" s="118"/>
      <c r="V11" s="119">
        <v>2</v>
      </c>
      <c r="W11" s="114"/>
      <c r="X11" s="109"/>
      <c r="Y11" s="109">
        <v>6</v>
      </c>
      <c r="Z11" s="123" t="s">
        <v>155</v>
      </c>
      <c r="AA11" s="120"/>
      <c r="AB11" s="121"/>
      <c r="AC11" s="122" t="s">
        <v>156</v>
      </c>
    </row>
    <row r="12" spans="1:30" x14ac:dyDescent="0.2">
      <c r="A12" s="124" t="s">
        <v>104</v>
      </c>
      <c r="B12" s="107" t="s">
        <v>152</v>
      </c>
      <c r="C12" s="88">
        <f>IF(SUM(D12,E12,F12,G12)&lt;&gt;0,SUM(D12,E12,F12,G12),"")</f>
        <v>6</v>
      </c>
      <c r="D12" s="89">
        <f>IF(SUM(H12,M12,W12)&lt;&gt;0,SUM(H12,M12,W12),"")</f>
        <v>4</v>
      </c>
      <c r="E12" s="89" t="str">
        <f t="shared" si="0"/>
        <v/>
      </c>
      <c r="F12" s="89">
        <f t="shared" si="0"/>
        <v>2</v>
      </c>
      <c r="G12" s="90" t="str">
        <f>IF(SUM(S12,AA12)&lt;&gt;0,SUM(S12,AA12),"")</f>
        <v/>
      </c>
      <c r="H12" s="108"/>
      <c r="I12" s="109"/>
      <c r="J12" s="110"/>
      <c r="K12" s="111"/>
      <c r="L12" s="112"/>
      <c r="M12" s="113">
        <v>2</v>
      </c>
      <c r="N12" s="114" t="s">
        <v>153</v>
      </c>
      <c r="O12" s="109"/>
      <c r="P12" s="113"/>
      <c r="Q12" s="114"/>
      <c r="R12" s="115"/>
      <c r="S12" s="116"/>
      <c r="T12" s="117"/>
      <c r="U12" s="118"/>
      <c r="V12" s="119"/>
      <c r="W12" s="114">
        <v>2</v>
      </c>
      <c r="X12" s="109"/>
      <c r="Y12" s="109">
        <v>2</v>
      </c>
      <c r="Z12" s="123" t="s">
        <v>155</v>
      </c>
      <c r="AA12" s="120"/>
      <c r="AB12" s="121"/>
      <c r="AC12" s="122" t="s">
        <v>157</v>
      </c>
    </row>
    <row r="13" spans="1:30" ht="12" customHeight="1" x14ac:dyDescent="0.2">
      <c r="A13" s="125" t="s">
        <v>105</v>
      </c>
      <c r="B13" s="126" t="s">
        <v>158</v>
      </c>
      <c r="C13" s="88">
        <f>IF(SUM(D13,E13,F13,G13)&lt;&gt;0,SUM(D13,E13,F13,G13),"")</f>
        <v>20</v>
      </c>
      <c r="D13" s="89">
        <f>IF(SUM(H13,M13,W13)&lt;&gt;0,SUM(H13,M13,W13),"")</f>
        <v>6</v>
      </c>
      <c r="E13" s="89" t="str">
        <f t="shared" si="0"/>
        <v/>
      </c>
      <c r="F13" s="89">
        <f t="shared" si="0"/>
        <v>12</v>
      </c>
      <c r="G13" s="90">
        <f>IF(SUM(S13,AA13)&lt;&gt;0,SUM(S13,AA13),"")</f>
        <v>2</v>
      </c>
      <c r="H13" s="108">
        <v>2</v>
      </c>
      <c r="I13" s="109"/>
      <c r="J13" s="110"/>
      <c r="K13" s="127"/>
      <c r="L13" s="112"/>
      <c r="M13" s="113">
        <v>2</v>
      </c>
      <c r="N13" s="114"/>
      <c r="O13" s="109"/>
      <c r="P13" s="113">
        <v>6</v>
      </c>
      <c r="Q13" s="114"/>
      <c r="R13" s="115" t="s">
        <v>151</v>
      </c>
      <c r="S13" s="116"/>
      <c r="T13" s="117"/>
      <c r="U13" s="128">
        <v>1</v>
      </c>
      <c r="V13" s="119"/>
      <c r="W13" s="114">
        <v>2</v>
      </c>
      <c r="X13" s="109"/>
      <c r="Y13" s="109">
        <v>6</v>
      </c>
      <c r="Z13" s="123"/>
      <c r="AA13" s="120">
        <v>2</v>
      </c>
      <c r="AB13" s="121" t="s">
        <v>159</v>
      </c>
      <c r="AC13" s="122" t="s">
        <v>106</v>
      </c>
    </row>
    <row r="14" spans="1:30" x14ac:dyDescent="0.2">
      <c r="A14" s="125" t="s">
        <v>107</v>
      </c>
      <c r="B14" s="107" t="s">
        <v>160</v>
      </c>
      <c r="C14" s="88">
        <f t="shared" ref="C14:C25" si="1">IF(SUM(D14,E14,F14,G14)&lt;&gt;0,SUM(D14,E14,F14,G14),"")</f>
        <v>20</v>
      </c>
      <c r="D14" s="89">
        <f t="shared" ref="D14:D25" si="2">IF(SUM(H14,M14,W14)&lt;&gt;0,SUM(H14,M14,W14),"")</f>
        <v>6</v>
      </c>
      <c r="E14" s="89">
        <f t="shared" ref="E14:E25" si="3">IF(SUM(I14,O14,X14)&lt;&gt;0,SUM(I14,O14,X14),"")</f>
        <v>8</v>
      </c>
      <c r="F14" s="89">
        <f t="shared" ref="F14:F25" si="4">IF(SUM(J14,P14,Y14)&lt;&gt;0,SUM(J14,P14,Y14),"")</f>
        <v>4</v>
      </c>
      <c r="G14" s="90">
        <f t="shared" ref="G14:G25" si="5">IF(SUM(S14,AA14)&lt;&gt;0,SUM(S14,AA14),"")</f>
        <v>2</v>
      </c>
      <c r="H14" s="108">
        <v>2</v>
      </c>
      <c r="I14" s="109"/>
      <c r="J14" s="110"/>
      <c r="K14" s="127">
        <v>1</v>
      </c>
      <c r="L14" s="112"/>
      <c r="M14" s="113">
        <v>2</v>
      </c>
      <c r="N14" s="114"/>
      <c r="O14" s="109">
        <v>4</v>
      </c>
      <c r="P14" s="113">
        <v>2</v>
      </c>
      <c r="Q14" s="114"/>
      <c r="R14" s="115" t="s">
        <v>150</v>
      </c>
      <c r="S14" s="116"/>
      <c r="T14" s="117"/>
      <c r="U14" s="128">
        <v>2</v>
      </c>
      <c r="V14" s="119"/>
      <c r="W14" s="114">
        <v>2</v>
      </c>
      <c r="X14" s="109">
        <v>4</v>
      </c>
      <c r="Y14" s="109">
        <v>2</v>
      </c>
      <c r="Z14" s="123"/>
      <c r="AA14" s="120">
        <v>2</v>
      </c>
      <c r="AB14" s="121" t="s">
        <v>159</v>
      </c>
      <c r="AC14" s="122" t="s">
        <v>161</v>
      </c>
    </row>
    <row r="15" spans="1:30" x14ac:dyDescent="0.2">
      <c r="A15" s="125" t="s">
        <v>108</v>
      </c>
      <c r="B15" s="87" t="s">
        <v>162</v>
      </c>
      <c r="C15" s="88">
        <f t="shared" si="1"/>
        <v>8</v>
      </c>
      <c r="D15" s="89">
        <f t="shared" si="2"/>
        <v>4</v>
      </c>
      <c r="E15" s="89">
        <f t="shared" si="3"/>
        <v>4</v>
      </c>
      <c r="F15" s="89" t="str">
        <f t="shared" si="4"/>
        <v/>
      </c>
      <c r="G15" s="90" t="str">
        <f t="shared" si="5"/>
        <v/>
      </c>
      <c r="H15" s="108">
        <v>2</v>
      </c>
      <c r="I15" s="109"/>
      <c r="J15" s="110"/>
      <c r="K15" s="111"/>
      <c r="L15" s="112">
        <v>1</v>
      </c>
      <c r="M15" s="113">
        <v>2</v>
      </c>
      <c r="N15" s="114"/>
      <c r="O15" s="109">
        <v>4</v>
      </c>
      <c r="P15" s="113"/>
      <c r="Q15" s="114"/>
      <c r="R15" s="115" t="s">
        <v>150</v>
      </c>
      <c r="S15" s="116"/>
      <c r="T15" s="117"/>
      <c r="U15" s="128"/>
      <c r="V15" s="119"/>
      <c r="W15" s="114"/>
      <c r="X15" s="109"/>
      <c r="Y15" s="109"/>
      <c r="Z15" s="123"/>
      <c r="AA15" s="120"/>
      <c r="AB15" s="121"/>
      <c r="AC15" s="122" t="s">
        <v>163</v>
      </c>
    </row>
    <row r="16" spans="1:30" x14ac:dyDescent="0.2">
      <c r="A16" s="125" t="s">
        <v>109</v>
      </c>
      <c r="B16" s="87" t="s">
        <v>149</v>
      </c>
      <c r="C16" s="88">
        <f t="shared" si="1"/>
        <v>10</v>
      </c>
      <c r="D16" s="89">
        <f t="shared" si="2"/>
        <v>2</v>
      </c>
      <c r="E16" s="89">
        <f t="shared" si="3"/>
        <v>6</v>
      </c>
      <c r="F16" s="89" t="str">
        <f t="shared" si="4"/>
        <v/>
      </c>
      <c r="G16" s="90">
        <f t="shared" si="5"/>
        <v>2</v>
      </c>
      <c r="H16" s="108">
        <v>2</v>
      </c>
      <c r="I16" s="109"/>
      <c r="J16" s="110"/>
      <c r="K16" s="111"/>
      <c r="L16" s="112">
        <v>1</v>
      </c>
      <c r="M16" s="113"/>
      <c r="N16" s="114"/>
      <c r="O16" s="109">
        <v>6</v>
      </c>
      <c r="P16" s="113"/>
      <c r="Q16" s="114"/>
      <c r="R16" s="115"/>
      <c r="S16" s="116">
        <v>2</v>
      </c>
      <c r="T16" s="117" t="s">
        <v>164</v>
      </c>
      <c r="U16" s="118"/>
      <c r="V16" s="119"/>
      <c r="W16" s="114"/>
      <c r="X16" s="109"/>
      <c r="Y16" s="109"/>
      <c r="Z16" s="123"/>
      <c r="AA16" s="120"/>
      <c r="AB16" s="121"/>
      <c r="AC16" s="122" t="s">
        <v>12</v>
      </c>
    </row>
    <row r="17" spans="1:29" x14ac:dyDescent="0.2">
      <c r="A17" s="125" t="s">
        <v>165</v>
      </c>
      <c r="B17" s="87" t="s">
        <v>149</v>
      </c>
      <c r="C17" s="88">
        <f>IF(SUM(D17,E17,F17,G17)&lt;&gt;0,SUM(D17,E17,F17,G17),"")</f>
        <v>12</v>
      </c>
      <c r="D17" s="89">
        <f>IF(SUM(H17,M17,W17)&lt;&gt;0,SUM(H17,M17,W17),"")</f>
        <v>4</v>
      </c>
      <c r="E17" s="89" t="str">
        <f>IF(SUM(I17,O17,X17)&lt;&gt;0,SUM(I17,O17,X17),"")</f>
        <v/>
      </c>
      <c r="F17" s="89">
        <f>IF(SUM(J17,P17,Y17)&lt;&gt;0,SUM(J17,P17,Y17),"")</f>
        <v>6</v>
      </c>
      <c r="G17" s="90">
        <f>IF(SUM(S17,AA17)&lt;&gt;0,SUM(S17,AA17),"")</f>
        <v>2</v>
      </c>
      <c r="H17" s="108">
        <v>2</v>
      </c>
      <c r="I17" s="109"/>
      <c r="J17" s="110"/>
      <c r="K17" s="111"/>
      <c r="L17" s="112"/>
      <c r="M17" s="113">
        <v>2</v>
      </c>
      <c r="N17" s="114"/>
      <c r="O17" s="109"/>
      <c r="P17" s="113">
        <v>6</v>
      </c>
      <c r="Q17" s="114"/>
      <c r="R17" s="115"/>
      <c r="S17" s="116">
        <v>2</v>
      </c>
      <c r="T17" s="117" t="s">
        <v>164</v>
      </c>
      <c r="U17" s="118"/>
      <c r="V17" s="119"/>
      <c r="W17" s="114"/>
      <c r="X17" s="109"/>
      <c r="Y17" s="109"/>
      <c r="Z17" s="123"/>
      <c r="AA17" s="120"/>
      <c r="AB17" s="121"/>
      <c r="AC17" s="122" t="s">
        <v>110</v>
      </c>
    </row>
    <row r="18" spans="1:29" x14ac:dyDescent="0.2">
      <c r="A18" s="125" t="s">
        <v>111</v>
      </c>
      <c r="B18" s="87" t="s">
        <v>162</v>
      </c>
      <c r="C18" s="88">
        <f t="shared" si="1"/>
        <v>8</v>
      </c>
      <c r="D18" s="89">
        <f t="shared" si="2"/>
        <v>2</v>
      </c>
      <c r="E18" s="89" t="str">
        <f t="shared" si="3"/>
        <v/>
      </c>
      <c r="F18" s="89">
        <f t="shared" si="4"/>
        <v>6</v>
      </c>
      <c r="G18" s="90" t="str">
        <f t="shared" si="5"/>
        <v/>
      </c>
      <c r="H18" s="108"/>
      <c r="I18" s="109"/>
      <c r="J18" s="110"/>
      <c r="K18" s="111"/>
      <c r="L18" s="112"/>
      <c r="M18" s="113">
        <v>2</v>
      </c>
      <c r="N18" s="114" t="s">
        <v>153</v>
      </c>
      <c r="O18" s="109"/>
      <c r="P18" s="113"/>
      <c r="Q18" s="114"/>
      <c r="R18" s="115"/>
      <c r="S18" s="116"/>
      <c r="T18" s="117"/>
      <c r="U18" s="118"/>
      <c r="V18" s="119"/>
      <c r="W18" s="114"/>
      <c r="X18" s="109"/>
      <c r="Y18" s="109">
        <v>6</v>
      </c>
      <c r="Z18" s="123" t="s">
        <v>150</v>
      </c>
      <c r="AA18" s="120"/>
      <c r="AB18" s="121"/>
      <c r="AC18" s="122" t="s">
        <v>110</v>
      </c>
    </row>
    <row r="19" spans="1:29" x14ac:dyDescent="0.2">
      <c r="A19" s="106" t="s">
        <v>112</v>
      </c>
      <c r="B19" s="87" t="s">
        <v>162</v>
      </c>
      <c r="C19" s="88">
        <f t="shared" si="1"/>
        <v>6</v>
      </c>
      <c r="D19" s="89">
        <f t="shared" si="2"/>
        <v>2</v>
      </c>
      <c r="E19" s="89" t="str">
        <f t="shared" si="3"/>
        <v/>
      </c>
      <c r="F19" s="89">
        <f t="shared" si="4"/>
        <v>4</v>
      </c>
      <c r="G19" s="90" t="str">
        <f t="shared" si="5"/>
        <v/>
      </c>
      <c r="H19" s="108">
        <v>2</v>
      </c>
      <c r="I19" s="109"/>
      <c r="J19" s="110"/>
      <c r="K19" s="111"/>
      <c r="L19" s="112"/>
      <c r="M19" s="113"/>
      <c r="N19" s="114"/>
      <c r="O19" s="109"/>
      <c r="P19" s="113">
        <v>4</v>
      </c>
      <c r="Q19" s="114"/>
      <c r="R19" s="115" t="s">
        <v>150</v>
      </c>
      <c r="S19" s="116"/>
      <c r="T19" s="117"/>
      <c r="U19" s="118"/>
      <c r="V19" s="119"/>
      <c r="W19" s="114"/>
      <c r="X19" s="109"/>
      <c r="Y19" s="109"/>
      <c r="Z19" s="123"/>
      <c r="AA19" s="120"/>
      <c r="AB19" s="121"/>
      <c r="AC19" s="122" t="s">
        <v>12</v>
      </c>
    </row>
    <row r="20" spans="1:29" x14ac:dyDescent="0.2">
      <c r="A20" s="125" t="s">
        <v>166</v>
      </c>
      <c r="B20" s="87" t="s">
        <v>167</v>
      </c>
      <c r="C20" s="88" t="str">
        <f>IF(SUM(D20,E20,F20,G20)&lt;&gt;0,SUM(D20,E20,F20,G20),"")</f>
        <v/>
      </c>
      <c r="D20" s="89" t="str">
        <f>IF(SUM(H20,M20,W20)&lt;&gt;0,SUM(H20,M20,W20),"")</f>
        <v/>
      </c>
      <c r="E20" s="89" t="str">
        <f t="shared" ref="E20:F24" si="6">IF(SUM(I20,O20,X20)&lt;&gt;0,SUM(I20,O20,X20),"")</f>
        <v/>
      </c>
      <c r="F20" s="89" t="str">
        <f t="shared" si="6"/>
        <v/>
      </c>
      <c r="G20" s="90" t="str">
        <f>IF(SUM(S20,AA20)&lt;&gt;0,SUM(S20,AA20),"")</f>
        <v/>
      </c>
      <c r="H20" s="108"/>
      <c r="I20" s="109"/>
      <c r="J20" s="110"/>
      <c r="K20" s="111"/>
      <c r="L20" s="112"/>
      <c r="M20" s="113"/>
      <c r="N20" s="114"/>
      <c r="O20" s="109"/>
      <c r="P20" s="113"/>
      <c r="Q20" s="114"/>
      <c r="R20" s="115"/>
      <c r="S20" s="116"/>
      <c r="T20" s="117"/>
      <c r="U20" s="118"/>
      <c r="V20" s="119"/>
      <c r="W20" s="114"/>
      <c r="X20" s="109"/>
      <c r="Y20" s="109"/>
      <c r="Z20" s="123" t="s">
        <v>151</v>
      </c>
      <c r="AA20" s="120"/>
      <c r="AB20" s="121"/>
      <c r="AC20" s="122" t="s">
        <v>12</v>
      </c>
    </row>
    <row r="21" spans="1:29" x14ac:dyDescent="0.2">
      <c r="A21" s="125" t="s">
        <v>168</v>
      </c>
      <c r="B21" s="107" t="s">
        <v>152</v>
      </c>
      <c r="C21" s="88" t="str">
        <f>IF(SUM(D21,E21,F21,G21)&lt;&gt;0,SUM(D21,E21,F21,G21),"")</f>
        <v/>
      </c>
      <c r="D21" s="89" t="str">
        <f>IF(SUM(H21,M21,W21)&lt;&gt;0,SUM(H21,M21,W21),"")</f>
        <v/>
      </c>
      <c r="E21" s="89" t="str">
        <f t="shared" si="6"/>
        <v/>
      </c>
      <c r="F21" s="89" t="str">
        <f t="shared" si="6"/>
        <v/>
      </c>
      <c r="G21" s="90" t="str">
        <f>IF(SUM(S21,AA21)&lt;&gt;0,SUM(S21,AA21),"")</f>
        <v/>
      </c>
      <c r="H21" s="108"/>
      <c r="I21" s="109"/>
      <c r="J21" s="110"/>
      <c r="K21" s="111"/>
      <c r="L21" s="112"/>
      <c r="M21" s="113"/>
      <c r="N21" s="114"/>
      <c r="O21" s="109"/>
      <c r="P21" s="113"/>
      <c r="Q21" s="114"/>
      <c r="R21" s="115"/>
      <c r="S21" s="116"/>
      <c r="T21" s="117"/>
      <c r="U21" s="118"/>
      <c r="V21" s="119"/>
      <c r="W21" s="114" t="s">
        <v>169</v>
      </c>
      <c r="X21" s="109"/>
      <c r="Y21" s="109"/>
      <c r="Z21" s="123"/>
      <c r="AA21" s="120"/>
      <c r="AB21" s="121"/>
      <c r="AC21" s="122" t="s">
        <v>98</v>
      </c>
    </row>
    <row r="22" spans="1:29" x14ac:dyDescent="0.2">
      <c r="A22" s="125" t="s">
        <v>170</v>
      </c>
      <c r="B22" s="107" t="s">
        <v>171</v>
      </c>
      <c r="C22" s="88" t="str">
        <f>IF(SUM(D22,E22,F22,G22)&lt;&gt;0,SUM(D22,E22,F22,G22),"")</f>
        <v/>
      </c>
      <c r="D22" s="89" t="str">
        <f>IF(SUM(H22,M22,W22)&lt;&gt;0,SUM(H22,M22,W22),"")</f>
        <v/>
      </c>
      <c r="E22" s="89" t="str">
        <f t="shared" si="6"/>
        <v/>
      </c>
      <c r="F22" s="89" t="str">
        <f t="shared" si="6"/>
        <v/>
      </c>
      <c r="G22" s="90" t="str">
        <f>IF(SUM(S22,AA22)&lt;&gt;0,SUM(S22,AA22),"")</f>
        <v/>
      </c>
      <c r="H22" s="108"/>
      <c r="I22" s="109"/>
      <c r="J22" s="110"/>
      <c r="K22" s="111"/>
      <c r="L22" s="112"/>
      <c r="M22" s="113"/>
      <c r="N22" s="114"/>
      <c r="O22" s="109"/>
      <c r="P22" s="113"/>
      <c r="Q22" s="114"/>
      <c r="R22" s="115"/>
      <c r="S22" s="116"/>
      <c r="T22" s="117"/>
      <c r="U22" s="118"/>
      <c r="V22" s="119"/>
      <c r="W22" s="114" t="s">
        <v>169</v>
      </c>
      <c r="X22" s="109"/>
      <c r="Y22" s="109"/>
      <c r="Z22" s="123"/>
      <c r="AA22" s="120"/>
      <c r="AB22" s="121"/>
      <c r="AC22" s="122" t="s">
        <v>114</v>
      </c>
    </row>
    <row r="23" spans="1:29" x14ac:dyDescent="0.2">
      <c r="A23" s="125" t="s">
        <v>172</v>
      </c>
      <c r="B23" s="87" t="s">
        <v>162</v>
      </c>
      <c r="C23" s="88" t="str">
        <f>IF(SUM(D23,E23,F23,G23)&lt;&gt;0,SUM(D23,E23,F23,G23),"")</f>
        <v/>
      </c>
      <c r="D23" s="89" t="str">
        <f>IF(SUM(H23,M23,W23)&lt;&gt;0,SUM(H23,M23,W23),"")</f>
        <v/>
      </c>
      <c r="E23" s="89" t="str">
        <f t="shared" si="6"/>
        <v/>
      </c>
      <c r="F23" s="89" t="str">
        <f t="shared" si="6"/>
        <v/>
      </c>
      <c r="G23" s="90" t="str">
        <f>IF(SUM(S23,AA23)&lt;&gt;0,SUM(S23,AA23),"")</f>
        <v/>
      </c>
      <c r="H23" s="108"/>
      <c r="I23" s="109"/>
      <c r="J23" s="110"/>
      <c r="K23" s="111"/>
      <c r="L23" s="112"/>
      <c r="M23" s="113"/>
      <c r="N23" s="114"/>
      <c r="O23" s="109"/>
      <c r="P23" s="113"/>
      <c r="Q23" s="114"/>
      <c r="R23" s="115"/>
      <c r="S23" s="116"/>
      <c r="T23" s="117"/>
      <c r="U23" s="118"/>
      <c r="V23" s="119"/>
      <c r="W23" s="114" t="s">
        <v>169</v>
      </c>
      <c r="X23" s="109"/>
      <c r="Y23" s="109"/>
      <c r="Z23" s="123"/>
      <c r="AA23" s="120"/>
      <c r="AB23" s="121"/>
      <c r="AC23" s="122" t="s">
        <v>12</v>
      </c>
    </row>
    <row r="24" spans="1:29" x14ac:dyDescent="0.2">
      <c r="A24" s="125" t="s">
        <v>173</v>
      </c>
      <c r="B24" s="87" t="s">
        <v>162</v>
      </c>
      <c r="C24" s="88" t="str">
        <f>IF(SUM(D24,E24,F24,G24)&lt;&gt;0,SUM(D24,E24,F24,G24),"")</f>
        <v/>
      </c>
      <c r="D24" s="89" t="str">
        <f>IF(SUM(H24,M24,W24)&lt;&gt;0,SUM(H24,M24,W24),"")</f>
        <v/>
      </c>
      <c r="E24" s="89" t="str">
        <f t="shared" si="6"/>
        <v/>
      </c>
      <c r="F24" s="89" t="str">
        <f t="shared" si="6"/>
        <v/>
      </c>
      <c r="G24" s="90" t="str">
        <f>IF(SUM(S24,AA24)&lt;&gt;0,SUM(S24,AA24),"")</f>
        <v/>
      </c>
      <c r="H24" s="108"/>
      <c r="I24" s="109"/>
      <c r="J24" s="110"/>
      <c r="K24" s="111"/>
      <c r="L24" s="112"/>
      <c r="M24" s="113"/>
      <c r="N24" s="114"/>
      <c r="O24" s="109"/>
      <c r="P24" s="113"/>
      <c r="Q24" s="114"/>
      <c r="R24" s="115"/>
      <c r="S24" s="116"/>
      <c r="T24" s="117"/>
      <c r="U24" s="118"/>
      <c r="V24" s="119"/>
      <c r="W24" s="114" t="s">
        <v>169</v>
      </c>
      <c r="X24" s="109"/>
      <c r="Y24" s="109"/>
      <c r="Z24" s="123"/>
      <c r="AA24" s="120"/>
      <c r="AB24" s="121"/>
      <c r="AC24" s="122" t="s">
        <v>12</v>
      </c>
    </row>
    <row r="25" spans="1:29" ht="12.75" thickBot="1" x14ac:dyDescent="0.25">
      <c r="A25" s="129" t="s">
        <v>174</v>
      </c>
      <c r="B25" s="130" t="s">
        <v>149</v>
      </c>
      <c r="C25" s="131" t="str">
        <f t="shared" si="1"/>
        <v/>
      </c>
      <c r="D25" s="132" t="str">
        <f t="shared" si="2"/>
        <v/>
      </c>
      <c r="E25" s="132" t="str">
        <f t="shared" si="3"/>
        <v/>
      </c>
      <c r="F25" s="132" t="str">
        <f t="shared" si="4"/>
        <v/>
      </c>
      <c r="G25" s="133" t="str">
        <f t="shared" si="5"/>
        <v/>
      </c>
      <c r="H25" s="134"/>
      <c r="I25" s="135"/>
      <c r="J25" s="136"/>
      <c r="K25" s="137"/>
      <c r="L25" s="138"/>
      <c r="M25" s="139"/>
      <c r="N25" s="140"/>
      <c r="O25" s="135"/>
      <c r="P25" s="139"/>
      <c r="Q25" s="140"/>
      <c r="R25" s="141"/>
      <c r="S25" s="142"/>
      <c r="T25" s="143"/>
      <c r="U25" s="144"/>
      <c r="V25" s="145"/>
      <c r="W25" s="140" t="s">
        <v>169</v>
      </c>
      <c r="X25" s="135"/>
      <c r="Y25" s="135"/>
      <c r="Z25" s="146"/>
      <c r="AA25" s="147"/>
      <c r="AB25" s="148"/>
      <c r="AC25" s="149" t="s">
        <v>12</v>
      </c>
    </row>
    <row r="27" spans="1:29" ht="12.75" x14ac:dyDescent="0.2">
      <c r="A27" s="73" t="s">
        <v>41</v>
      </c>
      <c r="E27" s="72" t="s">
        <v>42</v>
      </c>
      <c r="F27" s="71"/>
      <c r="G27" s="71"/>
      <c r="T27" s="150" t="s">
        <v>43</v>
      </c>
      <c r="U27" s="150"/>
      <c r="AB27" s="151" t="s">
        <v>44</v>
      </c>
    </row>
    <row r="32" spans="1:29" ht="12.75" x14ac:dyDescent="0.2">
      <c r="B32" s="152"/>
      <c r="C32" s="152"/>
      <c r="D32" s="152"/>
      <c r="E32" s="152"/>
      <c r="F32" s="152"/>
      <c r="G32" s="152"/>
      <c r="H32" s="152"/>
      <c r="I32" s="152"/>
      <c r="J32" s="152"/>
      <c r="K32" s="152"/>
      <c r="L32" s="152"/>
      <c r="M32" s="152"/>
      <c r="N32" s="152"/>
      <c r="O32" s="152"/>
      <c r="P32" s="152"/>
      <c r="Q32" s="152"/>
      <c r="R32" s="152"/>
      <c r="S32" s="152"/>
      <c r="T32" s="152"/>
      <c r="U32" s="152"/>
      <c r="V32" s="152"/>
      <c r="W32" s="152"/>
      <c r="X32" s="152"/>
      <c r="Y32" s="152"/>
      <c r="Z32" s="152"/>
      <c r="AA32" s="152"/>
      <c r="AB32" s="152"/>
      <c r="AC32" s="152"/>
    </row>
    <row r="33" spans="2:39" ht="12.75" x14ac:dyDescent="0.2">
      <c r="B33" s="152"/>
      <c r="C33" s="152"/>
      <c r="D33" s="152"/>
      <c r="E33" s="152"/>
      <c r="F33" s="152"/>
      <c r="G33" s="152"/>
      <c r="H33" s="152"/>
      <c r="I33" s="152"/>
      <c r="J33" s="152"/>
      <c r="K33" s="152"/>
      <c r="L33" s="152"/>
      <c r="M33" s="152"/>
      <c r="N33" s="152"/>
      <c r="O33" s="152"/>
      <c r="P33" s="152"/>
      <c r="Q33" s="152"/>
      <c r="R33" s="152"/>
      <c r="S33" s="152"/>
      <c r="T33" s="152"/>
      <c r="U33" s="152"/>
      <c r="V33" s="152"/>
      <c r="W33" s="152"/>
      <c r="X33" s="152"/>
      <c r="Y33" s="152"/>
      <c r="Z33" s="152"/>
      <c r="AA33" s="152"/>
      <c r="AB33" s="152"/>
      <c r="AC33" s="152"/>
    </row>
    <row r="34" spans="2:39" ht="12.75" x14ac:dyDescent="0.2">
      <c r="B34" s="152"/>
      <c r="C34" s="152"/>
      <c r="D34" s="152"/>
      <c r="E34" s="152"/>
      <c r="F34" s="152"/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52"/>
      <c r="R34" s="152"/>
      <c r="S34" s="152"/>
      <c r="T34" s="152"/>
      <c r="U34" s="152"/>
      <c r="V34" s="152"/>
      <c r="W34" s="152"/>
      <c r="X34" s="152"/>
      <c r="Y34" s="152"/>
      <c r="Z34" s="152"/>
      <c r="AA34" s="152"/>
      <c r="AB34" s="152"/>
      <c r="AC34" s="152"/>
    </row>
    <row r="35" spans="2:39" ht="12.75" x14ac:dyDescent="0.2">
      <c r="B35" s="152"/>
      <c r="C35" s="152"/>
      <c r="D35" s="152"/>
      <c r="E35" s="152"/>
      <c r="F35" s="152"/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52"/>
      <c r="R35" s="152"/>
      <c r="S35" s="152"/>
      <c r="T35" s="152"/>
      <c r="U35" s="152"/>
      <c r="V35" s="152"/>
      <c r="W35" s="152"/>
      <c r="X35" s="152"/>
      <c r="Y35" s="152"/>
      <c r="Z35" s="152"/>
      <c r="AA35" s="152"/>
      <c r="AB35" s="152"/>
      <c r="AC35" s="152"/>
      <c r="AD35" s="152"/>
      <c r="AE35" s="152"/>
      <c r="AF35" s="152"/>
      <c r="AG35" s="152"/>
      <c r="AH35" s="152"/>
      <c r="AI35" s="152"/>
      <c r="AJ35" s="152"/>
      <c r="AK35" s="152"/>
      <c r="AL35" s="152"/>
      <c r="AM35" s="152"/>
    </row>
    <row r="36" spans="2:39" ht="12.75" x14ac:dyDescent="0.2">
      <c r="B36" s="152"/>
      <c r="C36" s="152"/>
      <c r="D36" s="152"/>
      <c r="E36" s="152"/>
      <c r="F36" s="152"/>
      <c r="G36" s="152"/>
      <c r="H36" s="152"/>
      <c r="I36" s="152"/>
      <c r="J36" s="152"/>
      <c r="K36" s="152"/>
      <c r="L36" s="152"/>
      <c r="M36" s="152"/>
      <c r="N36" s="152"/>
      <c r="O36" s="152"/>
      <c r="P36" s="152"/>
      <c r="Q36" s="152"/>
      <c r="R36" s="152"/>
      <c r="S36" s="152"/>
      <c r="T36" s="152"/>
      <c r="U36" s="152"/>
      <c r="V36" s="152"/>
      <c r="W36" s="152"/>
      <c r="X36" s="152"/>
      <c r="Y36" s="152"/>
      <c r="Z36" s="152"/>
      <c r="AA36" s="152"/>
      <c r="AB36" s="152"/>
      <c r="AC36" s="152"/>
      <c r="AD36" s="152"/>
      <c r="AE36" s="152"/>
      <c r="AF36" s="152"/>
      <c r="AG36" s="152"/>
      <c r="AH36" s="152"/>
      <c r="AI36" s="152"/>
      <c r="AJ36" s="152"/>
      <c r="AK36" s="152"/>
      <c r="AL36" s="152"/>
      <c r="AM36" s="152"/>
    </row>
    <row r="37" spans="2:39" ht="58.5" customHeight="1" x14ac:dyDescent="0.2">
      <c r="B37" s="152"/>
      <c r="C37" s="152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2"/>
      <c r="AB37" s="152"/>
      <c r="AC37" s="152"/>
      <c r="AD37" s="152"/>
      <c r="AE37" s="152"/>
      <c r="AF37" s="152"/>
      <c r="AG37" s="152"/>
      <c r="AH37" s="152"/>
      <c r="AI37" s="152"/>
      <c r="AJ37" s="152"/>
      <c r="AK37" s="152"/>
      <c r="AL37" s="152"/>
      <c r="AM37" s="152"/>
    </row>
    <row r="38" spans="2:39" ht="12.75" x14ac:dyDescent="0.2">
      <c r="B38" s="152"/>
      <c r="C38" s="152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152"/>
      <c r="AB38" s="152"/>
      <c r="AC38" s="152"/>
      <c r="AD38" s="152"/>
      <c r="AE38" s="152"/>
      <c r="AF38" s="152"/>
      <c r="AG38" s="152"/>
      <c r="AH38" s="152"/>
      <c r="AI38" s="152"/>
      <c r="AJ38" s="152"/>
      <c r="AK38" s="152"/>
      <c r="AL38" s="152"/>
      <c r="AM38" s="152"/>
    </row>
    <row r="39" spans="2:39" ht="12.75" x14ac:dyDescent="0.2">
      <c r="B39" s="152"/>
      <c r="C39" s="152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52"/>
      <c r="AA39" s="152"/>
      <c r="AB39" s="152"/>
      <c r="AC39" s="152"/>
      <c r="AD39" s="152"/>
      <c r="AE39" s="152"/>
      <c r="AF39" s="152"/>
      <c r="AG39" s="152"/>
      <c r="AH39" s="152"/>
      <c r="AI39" s="152"/>
      <c r="AJ39" s="152"/>
      <c r="AK39" s="152"/>
      <c r="AL39" s="152"/>
      <c r="AM39" s="152"/>
    </row>
    <row r="40" spans="2:39" ht="12.75" x14ac:dyDescent="0.2">
      <c r="B40" s="152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52"/>
      <c r="AA40" s="152"/>
      <c r="AB40" s="152"/>
      <c r="AC40" s="152"/>
      <c r="AD40" s="152"/>
      <c r="AE40" s="152"/>
      <c r="AF40" s="152"/>
      <c r="AG40" s="152"/>
      <c r="AH40" s="152"/>
      <c r="AI40" s="152"/>
      <c r="AJ40" s="152"/>
      <c r="AK40" s="152"/>
      <c r="AL40" s="152"/>
      <c r="AM40" s="152"/>
    </row>
    <row r="41" spans="2:39" ht="12.75" x14ac:dyDescent="0.2">
      <c r="AD41" s="152"/>
      <c r="AE41" s="152"/>
      <c r="AF41" s="152"/>
      <c r="AG41" s="152"/>
      <c r="AH41" s="152"/>
      <c r="AI41" s="152"/>
      <c r="AJ41" s="152"/>
      <c r="AK41" s="152"/>
      <c r="AL41" s="152"/>
      <c r="AM41" s="152"/>
    </row>
    <row r="42" spans="2:39" ht="12.75" x14ac:dyDescent="0.2">
      <c r="AD42" s="152"/>
      <c r="AE42" s="152"/>
      <c r="AF42" s="152"/>
      <c r="AG42" s="152"/>
      <c r="AH42" s="152"/>
      <c r="AI42" s="152"/>
      <c r="AJ42" s="152"/>
      <c r="AK42" s="152"/>
      <c r="AL42" s="152"/>
      <c r="AM42" s="152"/>
    </row>
    <row r="43" spans="2:39" ht="12.75" x14ac:dyDescent="0.2">
      <c r="AD43" s="152"/>
      <c r="AE43" s="152"/>
      <c r="AF43" s="152"/>
      <c r="AG43" s="152"/>
      <c r="AH43" s="152"/>
      <c r="AI43" s="152"/>
      <c r="AJ43" s="152"/>
      <c r="AK43" s="152"/>
      <c r="AL43" s="152"/>
      <c r="AM43" s="152"/>
    </row>
  </sheetData>
  <mergeCells count="13">
    <mergeCell ref="AC7:AC8"/>
    <mergeCell ref="A7:A8"/>
    <mergeCell ref="B7:B8"/>
    <mergeCell ref="K7:T7"/>
    <mergeCell ref="U7:AB7"/>
    <mergeCell ref="C7:G7"/>
    <mergeCell ref="H7:J7"/>
    <mergeCell ref="C5:D5"/>
    <mergeCell ref="Z4:AC4"/>
    <mergeCell ref="A4:B4"/>
    <mergeCell ref="D4:E4"/>
    <mergeCell ref="M6:W6"/>
    <mergeCell ref="Z6:AC6"/>
  </mergeCells>
  <pageMargins left="0.78740157480314998" right="0.4" top="1.02" bottom="0.78740157480314998" header="0.511811023622047" footer="0.511811023622047"/>
  <pageSetup paperSize="9" scale="8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1"/>
  <sheetViews>
    <sheetView workbookViewId="0">
      <selection activeCell="P33" sqref="P33"/>
    </sheetView>
  </sheetViews>
  <sheetFormatPr defaultRowHeight="15.75" x14ac:dyDescent="0.2"/>
  <cols>
    <col min="1" max="1" width="3.28515625" style="16" bestFit="1" customWidth="1"/>
    <col min="2" max="2" width="39.28515625" style="16" bestFit="1" customWidth="1"/>
    <col min="3" max="3" width="6" style="16" customWidth="1"/>
    <col min="4" max="4" width="3.42578125" style="16" bestFit="1" customWidth="1"/>
    <col min="5" max="5" width="4.5703125" style="16" bestFit="1" customWidth="1"/>
    <col min="6" max="6" width="4.7109375" style="16" bestFit="1" customWidth="1"/>
    <col min="7" max="7" width="5.7109375" style="16" bestFit="1" customWidth="1"/>
    <col min="8" max="8" width="6" style="16" customWidth="1"/>
    <col min="9" max="9" width="6.42578125" style="16" bestFit="1" customWidth="1"/>
    <col min="10" max="10" width="5.28515625" style="16" customWidth="1"/>
    <col min="11" max="11" width="3.85546875" style="16" bestFit="1" customWidth="1"/>
    <col min="12" max="12" width="10" style="16" customWidth="1"/>
    <col min="13" max="13" width="4.5703125" style="16" bestFit="1" customWidth="1"/>
    <col min="14" max="14" width="4.7109375" style="16" bestFit="1" customWidth="1"/>
    <col min="15" max="15" width="5.7109375" style="16" bestFit="1" customWidth="1"/>
    <col min="16" max="16" width="6" style="16" customWidth="1"/>
    <col min="17" max="17" width="6.42578125" style="16" bestFit="1" customWidth="1"/>
    <col min="18" max="18" width="5.42578125" style="16" customWidth="1"/>
    <col min="19" max="19" width="3.85546875" style="16" bestFit="1" customWidth="1"/>
    <col min="20" max="20" width="9.5703125" style="16" customWidth="1"/>
    <col min="21" max="21" width="9.42578125" style="16" customWidth="1"/>
    <col min="22" max="22" width="4.42578125" style="16" bestFit="1" customWidth="1"/>
    <col min="23" max="38" width="6" style="16" customWidth="1"/>
    <col min="39" max="16384" width="9.140625" style="16"/>
  </cols>
  <sheetData>
    <row r="1" spans="1:27" customFormat="1" x14ac:dyDescent="0.2">
      <c r="A1" s="23"/>
      <c r="B1" s="23"/>
      <c r="C1" s="23"/>
      <c r="D1" s="18"/>
      <c r="E1" s="18"/>
      <c r="F1" s="18"/>
      <c r="G1" s="23" t="s">
        <v>31</v>
      </c>
      <c r="H1" s="18"/>
      <c r="I1" s="18"/>
      <c r="J1" s="18"/>
      <c r="K1" s="18"/>
      <c r="L1" s="18"/>
      <c r="M1" s="18"/>
      <c r="N1" s="18"/>
      <c r="O1" s="18"/>
      <c r="P1" s="18"/>
      <c r="Q1" s="23"/>
      <c r="R1" s="23"/>
      <c r="S1" s="23"/>
      <c r="T1" s="19" t="s">
        <v>32</v>
      </c>
      <c r="U1" s="19"/>
      <c r="V1" s="19"/>
      <c r="W1" s="19"/>
      <c r="X1" s="19"/>
      <c r="Y1" s="20"/>
      <c r="Z1" s="20"/>
      <c r="AA1" s="21"/>
    </row>
    <row r="2" spans="1:27" customFormat="1" ht="15" customHeight="1" x14ac:dyDescent="0.2">
      <c r="A2" s="23"/>
      <c r="B2" s="19"/>
      <c r="C2" s="19"/>
      <c r="D2" s="19"/>
      <c r="E2" s="19"/>
      <c r="F2" s="19"/>
      <c r="G2" s="23" t="s">
        <v>33</v>
      </c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 t="s">
        <v>34</v>
      </c>
      <c r="U2" s="19"/>
      <c r="V2" s="19"/>
      <c r="W2" s="19"/>
      <c r="X2" s="19"/>
      <c r="Y2" s="22"/>
      <c r="Z2" s="22"/>
      <c r="AA2" s="21"/>
    </row>
    <row r="3" spans="1:27" customFormat="1" x14ac:dyDescent="0.2">
      <c r="A3" s="23"/>
      <c r="B3" s="23"/>
      <c r="C3" s="23"/>
      <c r="D3" s="23"/>
      <c r="E3" s="23"/>
      <c r="F3" s="19" t="s">
        <v>35</v>
      </c>
      <c r="G3" s="19"/>
      <c r="H3" s="19"/>
      <c r="I3" s="19"/>
      <c r="J3" s="19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0"/>
      <c r="Z3" s="22"/>
      <c r="AA3" s="21"/>
    </row>
    <row r="4" spans="1:27" customFormat="1" ht="16.149999999999999" customHeight="1" x14ac:dyDescent="0.2">
      <c r="A4" s="166" t="s">
        <v>36</v>
      </c>
      <c r="B4" s="166"/>
      <c r="C4" s="23"/>
      <c r="D4" s="167" t="s">
        <v>0</v>
      </c>
      <c r="E4" s="14"/>
      <c r="F4" s="23"/>
      <c r="G4" s="18" t="s">
        <v>45</v>
      </c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14" t="s">
        <v>37</v>
      </c>
      <c r="U4" s="14"/>
      <c r="V4" s="18"/>
      <c r="W4" s="18"/>
      <c r="X4" s="18"/>
      <c r="Y4" s="24"/>
      <c r="Z4" s="24"/>
      <c r="AA4" s="25"/>
    </row>
    <row r="5" spans="1:27" s="15" customFormat="1" x14ac:dyDescent="0.2">
      <c r="A5" s="23"/>
      <c r="B5" s="23"/>
      <c r="C5" s="23"/>
      <c r="D5" s="19"/>
      <c r="E5" s="18" t="s">
        <v>46</v>
      </c>
      <c r="F5" s="19"/>
      <c r="G5" s="18" t="s">
        <v>17</v>
      </c>
      <c r="H5" s="19"/>
      <c r="I5" s="19"/>
      <c r="J5" s="19"/>
      <c r="K5" s="19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7"/>
    </row>
    <row r="6" spans="1:27" customFormat="1" x14ac:dyDescent="0.2">
      <c r="A6" s="23"/>
      <c r="B6" s="23"/>
      <c r="C6" s="23"/>
      <c r="D6" s="23"/>
      <c r="E6" s="23"/>
      <c r="F6" s="23"/>
      <c r="G6" s="23" t="s">
        <v>119</v>
      </c>
      <c r="H6" s="23"/>
      <c r="I6" s="23"/>
      <c r="J6" s="23"/>
      <c r="K6" s="19" t="s">
        <v>39</v>
      </c>
      <c r="L6" s="19"/>
      <c r="M6" s="19"/>
      <c r="N6" s="19"/>
      <c r="O6" s="19"/>
      <c r="P6" s="19"/>
      <c r="Q6" s="19"/>
      <c r="R6" s="19"/>
      <c r="S6" s="19"/>
      <c r="T6" s="19" t="s">
        <v>40</v>
      </c>
      <c r="U6" s="19"/>
      <c r="V6" s="19"/>
      <c r="W6" s="19"/>
      <c r="X6" s="19"/>
      <c r="Y6" s="22"/>
      <c r="Z6" s="22"/>
      <c r="AA6" s="22"/>
    </row>
    <row r="7" spans="1:27" ht="16.5" thickBot="1" x14ac:dyDescent="0.25"/>
    <row r="8" spans="1:27" ht="24.75" customHeight="1" x14ac:dyDescent="0.2">
      <c r="A8" s="157" t="s">
        <v>1</v>
      </c>
      <c r="B8" s="7" t="s">
        <v>2</v>
      </c>
      <c r="C8" s="160" t="s">
        <v>30</v>
      </c>
      <c r="D8" s="163" t="s">
        <v>5</v>
      </c>
      <c r="E8" s="1" t="s">
        <v>120</v>
      </c>
      <c r="F8" s="1"/>
      <c r="G8" s="1"/>
      <c r="H8" s="1"/>
      <c r="I8" s="153"/>
      <c r="J8" s="10" t="s">
        <v>47</v>
      </c>
      <c r="K8" s="13" t="s">
        <v>48</v>
      </c>
      <c r="L8" s="156" t="s">
        <v>3</v>
      </c>
      <c r="M8" s="1" t="s">
        <v>121</v>
      </c>
      <c r="N8" s="1"/>
      <c r="O8" s="1"/>
      <c r="P8" s="1"/>
      <c r="Q8" s="153"/>
      <c r="R8" s="10" t="s">
        <v>47</v>
      </c>
      <c r="S8" s="13" t="s">
        <v>48</v>
      </c>
      <c r="T8" s="156" t="s">
        <v>3</v>
      </c>
      <c r="U8" s="7" t="s">
        <v>6</v>
      </c>
      <c r="V8" s="4" t="s">
        <v>7</v>
      </c>
    </row>
    <row r="9" spans="1:27" x14ac:dyDescent="0.2">
      <c r="A9" s="158"/>
      <c r="B9" s="6"/>
      <c r="C9" s="161"/>
      <c r="D9" s="164"/>
      <c r="E9" s="154"/>
      <c r="F9" s="154"/>
      <c r="G9" s="154"/>
      <c r="H9" s="154"/>
      <c r="I9" s="155"/>
      <c r="J9" s="9"/>
      <c r="K9" s="12"/>
      <c r="L9" s="6"/>
      <c r="M9" s="154"/>
      <c r="N9" s="154"/>
      <c r="O9" s="154"/>
      <c r="P9" s="154"/>
      <c r="Q9" s="155"/>
      <c r="R9" s="9"/>
      <c r="S9" s="12"/>
      <c r="T9" s="6"/>
      <c r="U9" s="6"/>
      <c r="V9" s="3"/>
    </row>
    <row r="10" spans="1:27" ht="16.5" thickBot="1" x14ac:dyDescent="0.25">
      <c r="A10" s="159"/>
      <c r="B10" s="5"/>
      <c r="C10" s="162"/>
      <c r="D10" s="165"/>
      <c r="E10" s="37" t="s">
        <v>8</v>
      </c>
      <c r="F10" s="32" t="s">
        <v>9</v>
      </c>
      <c r="G10" s="32" t="s">
        <v>10</v>
      </c>
      <c r="H10" s="32" t="s">
        <v>11</v>
      </c>
      <c r="I10" s="32" t="s">
        <v>4</v>
      </c>
      <c r="J10" s="8"/>
      <c r="K10" s="11"/>
      <c r="L10" s="5"/>
      <c r="M10" s="37" t="s">
        <v>8</v>
      </c>
      <c r="N10" s="32" t="s">
        <v>9</v>
      </c>
      <c r="O10" s="32" t="s">
        <v>10</v>
      </c>
      <c r="P10" s="32" t="s">
        <v>11</v>
      </c>
      <c r="Q10" s="32" t="s">
        <v>4</v>
      </c>
      <c r="R10" s="8"/>
      <c r="S10" s="11"/>
      <c r="T10" s="5"/>
      <c r="U10" s="5"/>
      <c r="V10" s="2"/>
    </row>
    <row r="11" spans="1:27" ht="31.5" x14ac:dyDescent="0.2">
      <c r="A11" s="40">
        <v>1</v>
      </c>
      <c r="B11" s="41" t="s">
        <v>122</v>
      </c>
      <c r="C11" s="42">
        <v>144</v>
      </c>
      <c r="D11" s="43">
        <v>4</v>
      </c>
      <c r="E11" s="44">
        <v>2</v>
      </c>
      <c r="F11" s="45"/>
      <c r="G11" s="45"/>
      <c r="H11" s="45"/>
      <c r="I11" s="45">
        <f>SUM(E11:H11)</f>
        <v>2</v>
      </c>
      <c r="J11" s="45"/>
      <c r="K11" s="50"/>
      <c r="L11" s="56"/>
      <c r="M11" s="44">
        <v>4</v>
      </c>
      <c r="N11" s="45"/>
      <c r="O11" s="45">
        <v>4</v>
      </c>
      <c r="P11" s="45"/>
      <c r="Q11" s="45">
        <f>SUM(M11:P11)</f>
        <v>8</v>
      </c>
      <c r="R11" s="45" t="s">
        <v>50</v>
      </c>
      <c r="S11" s="50"/>
      <c r="T11" s="56" t="s">
        <v>13</v>
      </c>
      <c r="U11" s="41" t="s">
        <v>56</v>
      </c>
      <c r="V11" s="53" t="s">
        <v>123</v>
      </c>
    </row>
    <row r="12" spans="1:27" x14ac:dyDescent="0.2">
      <c r="A12" s="34">
        <v>2</v>
      </c>
      <c r="B12" s="38" t="s">
        <v>99</v>
      </c>
      <c r="C12" s="29">
        <v>108</v>
      </c>
      <c r="D12" s="30">
        <v>3</v>
      </c>
      <c r="E12" s="36"/>
      <c r="F12" s="28"/>
      <c r="G12" s="28">
        <v>6</v>
      </c>
      <c r="H12" s="28">
        <v>2</v>
      </c>
      <c r="I12" s="45">
        <f t="shared" ref="I12:I27" si="0">SUM(E12:H12)</f>
        <v>8</v>
      </c>
      <c r="J12" s="28" t="s">
        <v>50</v>
      </c>
      <c r="K12" s="51"/>
      <c r="L12" s="57" t="s">
        <v>14</v>
      </c>
      <c r="M12" s="36"/>
      <c r="N12" s="28"/>
      <c r="O12" s="28"/>
      <c r="P12" s="28"/>
      <c r="Q12" s="45"/>
      <c r="R12" s="28"/>
      <c r="S12" s="51"/>
      <c r="T12" s="57"/>
      <c r="U12" s="38" t="s">
        <v>100</v>
      </c>
      <c r="V12" s="54" t="s">
        <v>101</v>
      </c>
    </row>
    <row r="13" spans="1:27" x14ac:dyDescent="0.2">
      <c r="A13" s="34">
        <v>3</v>
      </c>
      <c r="B13" s="38" t="s">
        <v>124</v>
      </c>
      <c r="C13" s="29">
        <v>108</v>
      </c>
      <c r="D13" s="30">
        <v>3</v>
      </c>
      <c r="E13" s="36">
        <v>2</v>
      </c>
      <c r="F13" s="28"/>
      <c r="G13" s="28"/>
      <c r="H13" s="28"/>
      <c r="I13" s="45">
        <f t="shared" si="0"/>
        <v>2</v>
      </c>
      <c r="J13" s="28"/>
      <c r="K13" s="51"/>
      <c r="L13" s="57"/>
      <c r="M13" s="36">
        <v>4</v>
      </c>
      <c r="N13" s="28">
        <v>2</v>
      </c>
      <c r="O13" s="28">
        <v>2</v>
      </c>
      <c r="P13" s="28"/>
      <c r="Q13" s="45">
        <f t="shared" ref="Q13:Q29" si="1">SUM(M13:P13)</f>
        <v>8</v>
      </c>
      <c r="R13" s="28" t="s">
        <v>50</v>
      </c>
      <c r="S13" s="51"/>
      <c r="T13" s="57" t="s">
        <v>16</v>
      </c>
      <c r="U13" s="38" t="s">
        <v>125</v>
      </c>
      <c r="V13" s="54" t="s">
        <v>123</v>
      </c>
    </row>
    <row r="14" spans="1:27" x14ac:dyDescent="0.2">
      <c r="A14" s="34">
        <v>4</v>
      </c>
      <c r="B14" s="38" t="s">
        <v>126</v>
      </c>
      <c r="C14" s="29">
        <v>72</v>
      </c>
      <c r="D14" s="30">
        <v>2</v>
      </c>
      <c r="E14" s="36">
        <v>2</v>
      </c>
      <c r="F14" s="28"/>
      <c r="G14" s="28"/>
      <c r="H14" s="28"/>
      <c r="I14" s="45">
        <f t="shared" si="0"/>
        <v>2</v>
      </c>
      <c r="J14" s="28"/>
      <c r="K14" s="51"/>
      <c r="L14" s="57"/>
      <c r="M14" s="36">
        <v>2</v>
      </c>
      <c r="N14" s="28"/>
      <c r="O14" s="28">
        <v>2</v>
      </c>
      <c r="P14" s="28"/>
      <c r="Q14" s="45">
        <f t="shared" si="1"/>
        <v>4</v>
      </c>
      <c r="R14" s="28"/>
      <c r="S14" s="51"/>
      <c r="T14" s="57" t="s">
        <v>16</v>
      </c>
      <c r="U14" s="38" t="s">
        <v>15</v>
      </c>
      <c r="V14" s="54" t="s">
        <v>123</v>
      </c>
    </row>
    <row r="15" spans="1:27" x14ac:dyDescent="0.2">
      <c r="A15" s="34">
        <v>5</v>
      </c>
      <c r="B15" s="38" t="s">
        <v>127</v>
      </c>
      <c r="C15" s="29">
        <v>108</v>
      </c>
      <c r="D15" s="30">
        <v>3</v>
      </c>
      <c r="E15" s="36">
        <v>2</v>
      </c>
      <c r="F15" s="28"/>
      <c r="G15" s="28"/>
      <c r="H15" s="28"/>
      <c r="I15" s="45">
        <f t="shared" si="0"/>
        <v>2</v>
      </c>
      <c r="J15" s="28"/>
      <c r="K15" s="51"/>
      <c r="L15" s="57"/>
      <c r="M15" s="36">
        <v>4</v>
      </c>
      <c r="N15" s="28"/>
      <c r="O15" s="28">
        <v>2</v>
      </c>
      <c r="P15" s="28"/>
      <c r="Q15" s="45">
        <f t="shared" si="1"/>
        <v>6</v>
      </c>
      <c r="R15" s="28" t="s">
        <v>50</v>
      </c>
      <c r="S15" s="51"/>
      <c r="T15" s="57" t="s">
        <v>16</v>
      </c>
      <c r="U15" s="38" t="s">
        <v>98</v>
      </c>
      <c r="V15" s="54" t="s">
        <v>123</v>
      </c>
    </row>
    <row r="16" spans="1:27" x14ac:dyDescent="0.2">
      <c r="A16" s="34">
        <v>6</v>
      </c>
      <c r="B16" s="38" t="s">
        <v>102</v>
      </c>
      <c r="C16" s="29">
        <v>72</v>
      </c>
      <c r="D16" s="30">
        <v>2</v>
      </c>
      <c r="E16" s="36">
        <v>2</v>
      </c>
      <c r="F16" s="28"/>
      <c r="G16" s="28">
        <v>2</v>
      </c>
      <c r="H16" s="28"/>
      <c r="I16" s="45">
        <f t="shared" si="0"/>
        <v>4</v>
      </c>
      <c r="J16" s="28" t="s">
        <v>50</v>
      </c>
      <c r="K16" s="51"/>
      <c r="L16" s="57" t="s">
        <v>16</v>
      </c>
      <c r="M16" s="36"/>
      <c r="N16" s="28"/>
      <c r="O16" s="28"/>
      <c r="P16" s="28"/>
      <c r="Q16" s="45"/>
      <c r="R16" s="28"/>
      <c r="S16" s="51"/>
      <c r="T16" s="57"/>
      <c r="U16" s="38" t="s">
        <v>98</v>
      </c>
      <c r="V16" s="54" t="s">
        <v>103</v>
      </c>
    </row>
    <row r="17" spans="1:25" x14ac:dyDescent="0.2">
      <c r="A17" s="34">
        <v>7</v>
      </c>
      <c r="B17" s="38" t="s">
        <v>105</v>
      </c>
      <c r="C17" s="29">
        <v>108</v>
      </c>
      <c r="D17" s="30">
        <v>3</v>
      </c>
      <c r="E17" s="36">
        <v>2</v>
      </c>
      <c r="F17" s="28"/>
      <c r="G17" s="28">
        <v>6</v>
      </c>
      <c r="H17" s="28"/>
      <c r="I17" s="45">
        <f t="shared" si="0"/>
        <v>8</v>
      </c>
      <c r="J17" s="28" t="s">
        <v>51</v>
      </c>
      <c r="K17" s="51"/>
      <c r="L17" s="57" t="s">
        <v>16</v>
      </c>
      <c r="M17" s="36"/>
      <c r="N17" s="28"/>
      <c r="O17" s="28"/>
      <c r="P17" s="28"/>
      <c r="Q17" s="45"/>
      <c r="R17" s="28"/>
      <c r="S17" s="51"/>
      <c r="T17" s="57"/>
      <c r="U17" s="38" t="s">
        <v>106</v>
      </c>
      <c r="V17" s="54" t="s">
        <v>101</v>
      </c>
    </row>
    <row r="18" spans="1:25" s="23" customFormat="1" x14ac:dyDescent="0.2">
      <c r="A18" s="59">
        <v>8</v>
      </c>
      <c r="B18" s="60" t="s">
        <v>113</v>
      </c>
      <c r="C18" s="61">
        <v>180</v>
      </c>
      <c r="D18" s="62">
        <v>5</v>
      </c>
      <c r="E18" s="63">
        <v>4</v>
      </c>
      <c r="F18" s="64"/>
      <c r="G18" s="64">
        <v>4</v>
      </c>
      <c r="H18" s="64">
        <v>2</v>
      </c>
      <c r="I18" s="45">
        <f t="shared" si="0"/>
        <v>10</v>
      </c>
      <c r="J18" s="64" t="s">
        <v>51</v>
      </c>
      <c r="K18" s="65"/>
      <c r="L18" s="66" t="s">
        <v>14</v>
      </c>
      <c r="M18" s="63"/>
      <c r="N18" s="64"/>
      <c r="O18" s="64"/>
      <c r="P18" s="64"/>
      <c r="Q18" s="45"/>
      <c r="R18" s="64"/>
      <c r="S18" s="65"/>
      <c r="T18" s="66"/>
      <c r="U18" s="60" t="s">
        <v>114</v>
      </c>
      <c r="V18" s="67" t="s">
        <v>103</v>
      </c>
    </row>
    <row r="19" spans="1:25" s="23" customFormat="1" x14ac:dyDescent="0.2">
      <c r="A19" s="59">
        <v>9</v>
      </c>
      <c r="B19" s="60" t="s">
        <v>60</v>
      </c>
      <c r="C19" s="61"/>
      <c r="D19" s="62"/>
      <c r="E19" s="63"/>
      <c r="F19" s="64"/>
      <c r="G19" s="64"/>
      <c r="H19" s="64"/>
      <c r="I19" s="45"/>
      <c r="J19" s="64"/>
      <c r="K19" s="65"/>
      <c r="L19" s="66"/>
      <c r="M19" s="63">
        <v>2</v>
      </c>
      <c r="N19" s="64"/>
      <c r="O19" s="64"/>
      <c r="P19" s="64"/>
      <c r="Q19" s="45">
        <f t="shared" si="1"/>
        <v>2</v>
      </c>
      <c r="R19" s="64"/>
      <c r="S19" s="65"/>
      <c r="T19" s="66"/>
      <c r="U19" s="60" t="s">
        <v>61</v>
      </c>
      <c r="V19" s="67" t="s">
        <v>62</v>
      </c>
    </row>
    <row r="20" spans="1:25" s="23" customFormat="1" x14ac:dyDescent="0.2">
      <c r="A20" s="59">
        <v>10</v>
      </c>
      <c r="B20" s="60" t="s">
        <v>128</v>
      </c>
      <c r="C20" s="61">
        <v>180</v>
      </c>
      <c r="D20" s="62">
        <v>5</v>
      </c>
      <c r="E20" s="63">
        <v>2</v>
      </c>
      <c r="F20" s="64"/>
      <c r="G20" s="64"/>
      <c r="H20" s="64"/>
      <c r="I20" s="45">
        <f t="shared" si="0"/>
        <v>2</v>
      </c>
      <c r="J20" s="64"/>
      <c r="K20" s="65"/>
      <c r="L20" s="66"/>
      <c r="M20" s="63">
        <v>2</v>
      </c>
      <c r="N20" s="64">
        <v>4</v>
      </c>
      <c r="O20" s="64">
        <v>2</v>
      </c>
      <c r="P20" s="64">
        <v>2</v>
      </c>
      <c r="Q20" s="45">
        <f t="shared" si="1"/>
        <v>10</v>
      </c>
      <c r="R20" s="64" t="s">
        <v>51</v>
      </c>
      <c r="S20" s="65"/>
      <c r="T20" s="66" t="s">
        <v>14</v>
      </c>
      <c r="U20" s="60" t="s">
        <v>114</v>
      </c>
      <c r="V20" s="67" t="s">
        <v>123</v>
      </c>
    </row>
    <row r="21" spans="1:25" x14ac:dyDescent="0.2">
      <c r="A21" s="34">
        <v>11</v>
      </c>
      <c r="B21" s="38" t="s">
        <v>63</v>
      </c>
      <c r="C21" s="29"/>
      <c r="D21" s="30"/>
      <c r="E21" s="36"/>
      <c r="F21" s="28"/>
      <c r="G21" s="28"/>
      <c r="H21" s="28"/>
      <c r="I21" s="45"/>
      <c r="J21" s="28"/>
      <c r="K21" s="51"/>
      <c r="L21" s="57"/>
      <c r="M21" s="36">
        <v>2</v>
      </c>
      <c r="N21" s="28"/>
      <c r="O21" s="28"/>
      <c r="P21" s="28"/>
      <c r="Q21" s="45">
        <f t="shared" si="1"/>
        <v>2</v>
      </c>
      <c r="R21" s="28"/>
      <c r="S21" s="51"/>
      <c r="T21" s="57"/>
      <c r="U21" s="38" t="s">
        <v>64</v>
      </c>
      <c r="V21" s="54" t="s">
        <v>62</v>
      </c>
    </row>
    <row r="22" spans="1:25" x14ac:dyDescent="0.2">
      <c r="A22" s="34">
        <v>12</v>
      </c>
      <c r="B22" s="38" t="s">
        <v>115</v>
      </c>
      <c r="C22" s="29">
        <v>108</v>
      </c>
      <c r="D22" s="30">
        <v>3</v>
      </c>
      <c r="E22" s="36"/>
      <c r="F22" s="28">
        <v>4</v>
      </c>
      <c r="G22" s="28"/>
      <c r="H22" s="28"/>
      <c r="I22" s="45">
        <f t="shared" si="0"/>
        <v>4</v>
      </c>
      <c r="J22" s="28" t="s">
        <v>50</v>
      </c>
      <c r="K22" s="51"/>
      <c r="L22" s="57" t="s">
        <v>16</v>
      </c>
      <c r="M22" s="36"/>
      <c r="N22" s="28"/>
      <c r="O22" s="28"/>
      <c r="P22" s="28"/>
      <c r="Q22" s="45"/>
      <c r="R22" s="28"/>
      <c r="S22" s="51"/>
      <c r="T22" s="57"/>
      <c r="U22" s="38" t="s">
        <v>12</v>
      </c>
      <c r="V22" s="54" t="s">
        <v>103</v>
      </c>
    </row>
    <row r="23" spans="1:25" x14ac:dyDescent="0.2">
      <c r="A23" s="34">
        <v>13</v>
      </c>
      <c r="B23" s="38" t="s">
        <v>116</v>
      </c>
      <c r="C23" s="29">
        <v>108</v>
      </c>
      <c r="D23" s="30">
        <v>3</v>
      </c>
      <c r="E23" s="36"/>
      <c r="F23" s="28">
        <v>4</v>
      </c>
      <c r="G23" s="28"/>
      <c r="H23" s="28"/>
      <c r="I23" s="45">
        <f t="shared" si="0"/>
        <v>4</v>
      </c>
      <c r="J23" s="28" t="s">
        <v>50</v>
      </c>
      <c r="K23" s="51"/>
      <c r="L23" s="57" t="s">
        <v>16</v>
      </c>
      <c r="M23" s="36"/>
      <c r="N23" s="28"/>
      <c r="O23" s="28"/>
      <c r="P23" s="28"/>
      <c r="Q23" s="45"/>
      <c r="R23" s="28"/>
      <c r="S23" s="51"/>
      <c r="T23" s="57"/>
      <c r="U23" s="38" t="s">
        <v>12</v>
      </c>
      <c r="V23" s="54" t="s">
        <v>103</v>
      </c>
    </row>
    <row r="24" spans="1:25" ht="31.5" x14ac:dyDescent="0.2">
      <c r="A24" s="34">
        <v>14</v>
      </c>
      <c r="B24" s="38" t="s">
        <v>70</v>
      </c>
      <c r="C24" s="29"/>
      <c r="D24" s="30"/>
      <c r="E24" s="36"/>
      <c r="F24" s="28"/>
      <c r="G24" s="28"/>
      <c r="H24" s="28"/>
      <c r="I24" s="45"/>
      <c r="J24" s="28"/>
      <c r="K24" s="51"/>
      <c r="L24" s="57"/>
      <c r="M24" s="36">
        <v>2</v>
      </c>
      <c r="N24" s="28"/>
      <c r="O24" s="28"/>
      <c r="P24" s="28"/>
      <c r="Q24" s="45">
        <f t="shared" si="1"/>
        <v>2</v>
      </c>
      <c r="R24" s="28"/>
      <c r="S24" s="51"/>
      <c r="T24" s="57"/>
      <c r="U24" s="38" t="s">
        <v>12</v>
      </c>
      <c r="V24" s="54" t="s">
        <v>62</v>
      </c>
    </row>
    <row r="25" spans="1:25" ht="31.5" x14ac:dyDescent="0.2">
      <c r="A25" s="34">
        <v>15</v>
      </c>
      <c r="B25" s="38" t="s">
        <v>71</v>
      </c>
      <c r="C25" s="29"/>
      <c r="D25" s="30"/>
      <c r="E25" s="36"/>
      <c r="F25" s="28"/>
      <c r="G25" s="28"/>
      <c r="H25" s="28"/>
      <c r="I25" s="45"/>
      <c r="J25" s="28"/>
      <c r="K25" s="51"/>
      <c r="L25" s="57"/>
      <c r="M25" s="36">
        <v>2</v>
      </c>
      <c r="N25" s="28"/>
      <c r="O25" s="28"/>
      <c r="P25" s="28"/>
      <c r="Q25" s="45">
        <f t="shared" si="1"/>
        <v>2</v>
      </c>
      <c r="R25" s="28"/>
      <c r="S25" s="51"/>
      <c r="T25" s="57"/>
      <c r="U25" s="38" t="s">
        <v>61</v>
      </c>
      <c r="V25" s="54" t="s">
        <v>62</v>
      </c>
    </row>
    <row r="26" spans="1:25" ht="31.5" x14ac:dyDescent="0.2">
      <c r="A26" s="34">
        <v>16</v>
      </c>
      <c r="B26" s="38" t="s">
        <v>117</v>
      </c>
      <c r="C26" s="29">
        <v>144</v>
      </c>
      <c r="D26" s="30">
        <v>4</v>
      </c>
      <c r="E26" s="36"/>
      <c r="F26" s="28"/>
      <c r="G26" s="28">
        <v>4</v>
      </c>
      <c r="H26" s="28"/>
      <c r="I26" s="45">
        <f t="shared" si="0"/>
        <v>4</v>
      </c>
      <c r="J26" s="28" t="s">
        <v>50</v>
      </c>
      <c r="K26" s="51"/>
      <c r="L26" s="57" t="s">
        <v>13</v>
      </c>
      <c r="M26" s="36"/>
      <c r="N26" s="28"/>
      <c r="O26" s="28"/>
      <c r="P26" s="28"/>
      <c r="Q26" s="45"/>
      <c r="R26" s="28"/>
      <c r="S26" s="51"/>
      <c r="T26" s="57"/>
      <c r="U26" s="38" t="s">
        <v>12</v>
      </c>
      <c r="V26" s="54" t="s">
        <v>103</v>
      </c>
    </row>
    <row r="27" spans="1:25" ht="31.5" x14ac:dyDescent="0.2">
      <c r="A27" s="34">
        <v>17</v>
      </c>
      <c r="B27" s="38" t="s">
        <v>129</v>
      </c>
      <c r="C27" s="29">
        <v>144</v>
      </c>
      <c r="D27" s="30">
        <v>4</v>
      </c>
      <c r="E27" s="36">
        <v>2</v>
      </c>
      <c r="F27" s="28"/>
      <c r="G27" s="28"/>
      <c r="H27" s="28"/>
      <c r="I27" s="45">
        <f t="shared" si="0"/>
        <v>2</v>
      </c>
      <c r="J27" s="28"/>
      <c r="K27" s="51"/>
      <c r="L27" s="57"/>
      <c r="M27" s="36"/>
      <c r="N27" s="28">
        <v>4</v>
      </c>
      <c r="O27" s="28">
        <v>2</v>
      </c>
      <c r="P27" s="28"/>
      <c r="Q27" s="45">
        <f t="shared" si="1"/>
        <v>6</v>
      </c>
      <c r="R27" s="28" t="s">
        <v>50</v>
      </c>
      <c r="S27" s="51"/>
      <c r="T27" s="57" t="s">
        <v>13</v>
      </c>
      <c r="U27" s="38" t="s">
        <v>12</v>
      </c>
      <c r="V27" s="54" t="s">
        <v>123</v>
      </c>
    </row>
    <row r="28" spans="1:25" x14ac:dyDescent="0.2">
      <c r="A28" s="34">
        <v>18</v>
      </c>
      <c r="B28" s="38" t="s">
        <v>72</v>
      </c>
      <c r="C28" s="29"/>
      <c r="D28" s="30"/>
      <c r="E28" s="36"/>
      <c r="F28" s="28"/>
      <c r="G28" s="28"/>
      <c r="H28" s="28"/>
      <c r="I28" s="28"/>
      <c r="J28" s="28"/>
      <c r="K28" s="51"/>
      <c r="L28" s="57"/>
      <c r="M28" s="36">
        <v>2</v>
      </c>
      <c r="N28" s="28"/>
      <c r="O28" s="28"/>
      <c r="P28" s="28"/>
      <c r="Q28" s="45">
        <f t="shared" si="1"/>
        <v>2</v>
      </c>
      <c r="R28" s="28"/>
      <c r="S28" s="51"/>
      <c r="T28" s="38"/>
      <c r="U28" s="38" t="s">
        <v>12</v>
      </c>
      <c r="V28" s="54" t="s">
        <v>62</v>
      </c>
    </row>
    <row r="29" spans="1:25" ht="32.25" thickBot="1" x14ac:dyDescent="0.25">
      <c r="A29" s="46">
        <v>19</v>
      </c>
      <c r="B29" s="47" t="s">
        <v>73</v>
      </c>
      <c r="C29" s="48"/>
      <c r="D29" s="49"/>
      <c r="E29" s="37"/>
      <c r="F29" s="32"/>
      <c r="G29" s="32"/>
      <c r="H29" s="32"/>
      <c r="I29" s="32"/>
      <c r="J29" s="32"/>
      <c r="K29" s="52"/>
      <c r="L29" s="47"/>
      <c r="M29" s="37">
        <v>2</v>
      </c>
      <c r="N29" s="32"/>
      <c r="O29" s="32"/>
      <c r="P29" s="32"/>
      <c r="Q29" s="32">
        <f t="shared" si="1"/>
        <v>2</v>
      </c>
      <c r="R29" s="32"/>
      <c r="S29" s="52"/>
      <c r="T29" s="47"/>
      <c r="U29" s="47" t="s">
        <v>12</v>
      </c>
      <c r="V29" s="55" t="s">
        <v>62</v>
      </c>
    </row>
    <row r="31" spans="1:25" customFormat="1" x14ac:dyDescent="0.2">
      <c r="A31" s="14" t="s">
        <v>41</v>
      </c>
      <c r="B31" s="14"/>
      <c r="C31" s="23"/>
      <c r="D31" s="23"/>
      <c r="E31" s="19" t="s">
        <v>42</v>
      </c>
      <c r="F31" s="19"/>
      <c r="G31" s="23"/>
      <c r="H31" s="23"/>
      <c r="I31" s="23"/>
      <c r="J31" s="23"/>
      <c r="K31" s="23"/>
      <c r="L31" s="23"/>
      <c r="M31" s="23" t="s">
        <v>43</v>
      </c>
      <c r="N31" s="23"/>
      <c r="O31" s="23"/>
      <c r="P31" s="23"/>
      <c r="Q31" s="23"/>
      <c r="R31" s="23"/>
      <c r="S31" s="23"/>
      <c r="T31" s="26" t="s">
        <v>44</v>
      </c>
      <c r="U31" s="26"/>
      <c r="V31" s="26"/>
      <c r="W31" s="26"/>
      <c r="X31" s="23"/>
      <c r="Y31" s="26"/>
    </row>
  </sheetData>
  <mergeCells count="18">
    <mergeCell ref="A31:B31"/>
    <mergeCell ref="K8:K10"/>
    <mergeCell ref="J8:J10"/>
    <mergeCell ref="A4:B4"/>
    <mergeCell ref="D4:E4"/>
    <mergeCell ref="T4:U4"/>
    <mergeCell ref="S8:S10"/>
    <mergeCell ref="R8:R10"/>
    <mergeCell ref="U8:U10"/>
    <mergeCell ref="V8:V10"/>
    <mergeCell ref="L8:L10"/>
    <mergeCell ref="T8:T10"/>
    <mergeCell ref="M8:Q9"/>
    <mergeCell ref="A8:A10"/>
    <mergeCell ref="B8:B10"/>
    <mergeCell ref="E8:I9"/>
    <mergeCell ref="C8:C10"/>
    <mergeCell ref="D8:D10"/>
  </mergeCells>
  <printOptions horizontalCentered="1" verticalCentered="1"/>
  <pageMargins left="0.75" right="0.75" top="1" bottom="1" header="0.5" footer="0.5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0"/>
  <sheetViews>
    <sheetView zoomScale="85" zoomScaleNormal="85" workbookViewId="0">
      <selection activeCell="A29" sqref="A29"/>
    </sheetView>
  </sheetViews>
  <sheetFormatPr defaultRowHeight="15.75" x14ac:dyDescent="0.2"/>
  <cols>
    <col min="1" max="1" width="5" style="16" customWidth="1"/>
    <col min="2" max="2" width="41.28515625" style="16" customWidth="1"/>
    <col min="3" max="3" width="6.28515625" style="16" customWidth="1"/>
    <col min="4" max="8" width="6" style="16" customWidth="1"/>
    <col min="9" max="9" width="6.7109375" style="16" customWidth="1"/>
    <col min="10" max="10" width="6.140625" style="16" customWidth="1"/>
    <col min="11" max="11" width="4.85546875" style="16" customWidth="1"/>
    <col min="12" max="12" width="10.7109375" style="16" customWidth="1"/>
    <col min="13" max="16" width="6" style="16" customWidth="1"/>
    <col min="17" max="17" width="7" style="16" customWidth="1"/>
    <col min="18" max="18" width="6.28515625" style="16" customWidth="1"/>
    <col min="19" max="19" width="4.85546875" style="16" customWidth="1"/>
    <col min="20" max="20" width="10.5703125" style="16" customWidth="1"/>
    <col min="21" max="21" width="8.7109375" style="16" customWidth="1"/>
    <col min="22" max="38" width="6" style="16" customWidth="1"/>
    <col min="39" max="16384" width="9.140625" style="16"/>
  </cols>
  <sheetData>
    <row r="1" spans="1:27" customFormat="1" x14ac:dyDescent="0.2">
      <c r="A1" s="23"/>
      <c r="B1" s="23"/>
      <c r="C1" s="23"/>
      <c r="D1" s="18"/>
      <c r="E1" s="18"/>
      <c r="F1" s="18"/>
      <c r="G1" s="23" t="s">
        <v>31</v>
      </c>
      <c r="H1" s="18"/>
      <c r="I1" s="18"/>
      <c r="J1" s="18"/>
      <c r="K1" s="18"/>
      <c r="L1" s="18"/>
      <c r="M1" s="18"/>
      <c r="N1" s="18"/>
      <c r="O1" s="18"/>
      <c r="P1" s="18"/>
      <c r="Q1" s="23"/>
      <c r="R1" s="23"/>
      <c r="S1" s="23"/>
      <c r="T1" s="19" t="s">
        <v>32</v>
      </c>
      <c r="U1" s="19"/>
      <c r="V1" s="19"/>
      <c r="W1" s="19"/>
      <c r="X1" s="19"/>
      <c r="Y1" s="20"/>
      <c r="Z1" s="20"/>
      <c r="AA1" s="21"/>
    </row>
    <row r="2" spans="1:27" customFormat="1" ht="15" customHeight="1" x14ac:dyDescent="0.2">
      <c r="A2" s="23"/>
      <c r="B2" s="19"/>
      <c r="C2" s="19"/>
      <c r="D2" s="19"/>
      <c r="E2" s="19"/>
      <c r="F2" s="19"/>
      <c r="G2" s="23" t="s">
        <v>33</v>
      </c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 t="s">
        <v>34</v>
      </c>
      <c r="U2" s="19"/>
      <c r="V2" s="19"/>
      <c r="W2" s="19"/>
      <c r="X2" s="19"/>
      <c r="Y2" s="22"/>
      <c r="Z2" s="22"/>
      <c r="AA2" s="21"/>
    </row>
    <row r="3" spans="1:27" customFormat="1" x14ac:dyDescent="0.2">
      <c r="A3" s="23"/>
      <c r="B3" s="23"/>
      <c r="C3" s="23"/>
      <c r="D3" s="23"/>
      <c r="E3" s="23"/>
      <c r="F3" s="19" t="s">
        <v>35</v>
      </c>
      <c r="G3" s="19"/>
      <c r="H3" s="19"/>
      <c r="I3" s="19"/>
      <c r="J3" s="19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0"/>
      <c r="Z3" s="22"/>
      <c r="AA3" s="21"/>
    </row>
    <row r="4" spans="1:27" customFormat="1" ht="16.149999999999999" customHeight="1" x14ac:dyDescent="0.2">
      <c r="A4" s="166" t="s">
        <v>36</v>
      </c>
      <c r="B4" s="166"/>
      <c r="C4" s="23"/>
      <c r="D4" s="167" t="s">
        <v>0</v>
      </c>
      <c r="E4" s="14"/>
      <c r="F4" s="23"/>
      <c r="G4" s="18" t="s">
        <v>45</v>
      </c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14" t="s">
        <v>37</v>
      </c>
      <c r="U4" s="14"/>
      <c r="V4" s="18"/>
      <c r="W4" s="18"/>
      <c r="X4" s="18"/>
      <c r="Y4" s="24"/>
      <c r="Z4" s="24"/>
      <c r="AA4" s="25"/>
    </row>
    <row r="5" spans="1:27" s="15" customFormat="1" x14ac:dyDescent="0.2">
      <c r="A5" s="23"/>
      <c r="B5" s="23"/>
      <c r="C5" s="23"/>
      <c r="D5" s="19"/>
      <c r="E5" s="18" t="s">
        <v>46</v>
      </c>
      <c r="F5" s="19"/>
      <c r="G5" s="18" t="s">
        <v>17</v>
      </c>
      <c r="H5" s="19"/>
      <c r="I5" s="19"/>
      <c r="J5" s="19"/>
      <c r="K5" s="19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7"/>
    </row>
    <row r="6" spans="1:27" customFormat="1" x14ac:dyDescent="0.2">
      <c r="A6" s="23"/>
      <c r="B6" s="23"/>
      <c r="C6" s="23"/>
      <c r="D6" s="23"/>
      <c r="E6" s="23"/>
      <c r="F6" s="23"/>
      <c r="G6" s="23" t="s">
        <v>52</v>
      </c>
      <c r="H6" s="23"/>
      <c r="I6" s="23"/>
      <c r="J6" s="23"/>
      <c r="K6" s="19" t="s">
        <v>39</v>
      </c>
      <c r="L6" s="19"/>
      <c r="M6" s="19"/>
      <c r="N6" s="19"/>
      <c r="O6" s="19"/>
      <c r="P6" s="19"/>
      <c r="Q6" s="19"/>
      <c r="R6" s="19"/>
      <c r="S6" s="19"/>
      <c r="T6" s="19" t="s">
        <v>40</v>
      </c>
      <c r="U6" s="19"/>
      <c r="V6" s="19"/>
      <c r="W6" s="19"/>
      <c r="X6" s="19"/>
      <c r="Y6" s="22"/>
      <c r="Z6" s="22"/>
      <c r="AA6" s="22"/>
    </row>
    <row r="7" spans="1:27" ht="16.5" thickBot="1" x14ac:dyDescent="0.25"/>
    <row r="8" spans="1:27" ht="31.5" customHeight="1" x14ac:dyDescent="0.2">
      <c r="A8" s="157" t="s">
        <v>1</v>
      </c>
      <c r="B8" s="7" t="s">
        <v>2</v>
      </c>
      <c r="C8" s="160" t="s">
        <v>30</v>
      </c>
      <c r="D8" s="163" t="s">
        <v>5</v>
      </c>
      <c r="E8" s="1" t="s">
        <v>53</v>
      </c>
      <c r="F8" s="1"/>
      <c r="G8" s="1"/>
      <c r="H8" s="1"/>
      <c r="I8" s="153"/>
      <c r="J8" s="10" t="s">
        <v>47</v>
      </c>
      <c r="K8" s="13" t="s">
        <v>48</v>
      </c>
      <c r="L8" s="156" t="s">
        <v>3</v>
      </c>
      <c r="M8" s="1" t="s">
        <v>54</v>
      </c>
      <c r="N8" s="1"/>
      <c r="O8" s="1"/>
      <c r="P8" s="1"/>
      <c r="Q8" s="153"/>
      <c r="R8" s="10" t="s">
        <v>47</v>
      </c>
      <c r="S8" s="13" t="s">
        <v>48</v>
      </c>
      <c r="T8" s="156" t="s">
        <v>3</v>
      </c>
      <c r="U8" s="7" t="s">
        <v>6</v>
      </c>
      <c r="V8" s="4" t="s">
        <v>7</v>
      </c>
    </row>
    <row r="9" spans="1:27" ht="15.75" customHeight="1" x14ac:dyDescent="0.2">
      <c r="A9" s="158"/>
      <c r="B9" s="6"/>
      <c r="C9" s="161"/>
      <c r="D9" s="164"/>
      <c r="E9" s="154"/>
      <c r="F9" s="154"/>
      <c r="G9" s="154"/>
      <c r="H9" s="154"/>
      <c r="I9" s="155"/>
      <c r="J9" s="9"/>
      <c r="K9" s="12"/>
      <c r="L9" s="6"/>
      <c r="M9" s="154"/>
      <c r="N9" s="154"/>
      <c r="O9" s="154"/>
      <c r="P9" s="154"/>
      <c r="Q9" s="155"/>
      <c r="R9" s="9"/>
      <c r="S9" s="12"/>
      <c r="T9" s="6"/>
      <c r="U9" s="6"/>
      <c r="V9" s="3"/>
    </row>
    <row r="10" spans="1:27" ht="16.5" thickBot="1" x14ac:dyDescent="0.25">
      <c r="A10" s="159"/>
      <c r="B10" s="5"/>
      <c r="C10" s="162"/>
      <c r="D10" s="165"/>
      <c r="E10" s="37" t="s">
        <v>8</v>
      </c>
      <c r="F10" s="32" t="s">
        <v>9</v>
      </c>
      <c r="G10" s="32" t="s">
        <v>10</v>
      </c>
      <c r="H10" s="32" t="s">
        <v>11</v>
      </c>
      <c r="I10" s="32" t="s">
        <v>4</v>
      </c>
      <c r="J10" s="8"/>
      <c r="K10" s="11"/>
      <c r="L10" s="5"/>
      <c r="M10" s="37" t="s">
        <v>8</v>
      </c>
      <c r="N10" s="32" t="s">
        <v>9</v>
      </c>
      <c r="O10" s="32" t="s">
        <v>10</v>
      </c>
      <c r="P10" s="32" t="s">
        <v>11</v>
      </c>
      <c r="Q10" s="32" t="s">
        <v>4</v>
      </c>
      <c r="R10" s="8"/>
      <c r="S10" s="11"/>
      <c r="T10" s="5"/>
      <c r="U10" s="5"/>
      <c r="V10" s="2"/>
    </row>
    <row r="11" spans="1:27" x14ac:dyDescent="0.2">
      <c r="A11" s="40">
        <v>1</v>
      </c>
      <c r="B11" s="41" t="s">
        <v>55</v>
      </c>
      <c r="C11" s="42">
        <v>108</v>
      </c>
      <c r="D11" s="43">
        <v>3</v>
      </c>
      <c r="E11" s="44">
        <v>2</v>
      </c>
      <c r="F11" s="45"/>
      <c r="G11" s="45"/>
      <c r="H11" s="45"/>
      <c r="I11" s="45">
        <f>SUM(E11:H11)</f>
        <v>2</v>
      </c>
      <c r="J11" s="45"/>
      <c r="K11" s="50"/>
      <c r="L11" s="41"/>
      <c r="M11" s="44">
        <v>4</v>
      </c>
      <c r="N11" s="45"/>
      <c r="O11" s="45">
        <v>2</v>
      </c>
      <c r="P11" s="45"/>
      <c r="Q11" s="45">
        <f>SUM(M11:P11)</f>
        <v>6</v>
      </c>
      <c r="R11" s="45" t="s">
        <v>50</v>
      </c>
      <c r="S11" s="50"/>
      <c r="T11" s="56" t="s">
        <v>16</v>
      </c>
      <c r="U11" s="41" t="s">
        <v>56</v>
      </c>
      <c r="V11" s="53" t="s">
        <v>57</v>
      </c>
    </row>
    <row r="12" spans="1:27" x14ac:dyDescent="0.2">
      <c r="A12" s="34">
        <v>2</v>
      </c>
      <c r="B12" s="38" t="s">
        <v>58</v>
      </c>
      <c r="C12" s="29">
        <v>108</v>
      </c>
      <c r="D12" s="30">
        <v>3</v>
      </c>
      <c r="E12" s="36">
        <v>2</v>
      </c>
      <c r="F12" s="28"/>
      <c r="G12" s="28"/>
      <c r="H12" s="28"/>
      <c r="I12" s="28">
        <f t="shared" ref="I12:I22" si="0">SUM(E12:H12)</f>
        <v>2</v>
      </c>
      <c r="J12" s="28"/>
      <c r="K12" s="51"/>
      <c r="L12" s="38"/>
      <c r="M12" s="36"/>
      <c r="N12" s="28">
        <v>4</v>
      </c>
      <c r="O12" s="28">
        <v>2</v>
      </c>
      <c r="P12" s="28"/>
      <c r="Q12" s="28">
        <f t="shared" ref="Q12:Q28" si="1">SUM(M12:P12)</f>
        <v>6</v>
      </c>
      <c r="R12" s="28" t="s">
        <v>50</v>
      </c>
      <c r="S12" s="51"/>
      <c r="T12" s="57" t="s">
        <v>16</v>
      </c>
      <c r="U12" s="38" t="s">
        <v>59</v>
      </c>
      <c r="V12" s="54" t="s">
        <v>57</v>
      </c>
    </row>
    <row r="13" spans="1:27" x14ac:dyDescent="0.2">
      <c r="A13" s="34">
        <v>3</v>
      </c>
      <c r="B13" s="38" t="s">
        <v>60</v>
      </c>
      <c r="C13" s="29">
        <v>108</v>
      </c>
      <c r="D13" s="30">
        <v>3</v>
      </c>
      <c r="E13" s="36">
        <v>2</v>
      </c>
      <c r="F13" s="28">
        <v>4</v>
      </c>
      <c r="G13" s="28">
        <v>2</v>
      </c>
      <c r="H13" s="28"/>
      <c r="I13" s="28">
        <f t="shared" si="0"/>
        <v>8</v>
      </c>
      <c r="J13" s="28" t="s">
        <v>50</v>
      </c>
      <c r="K13" s="51"/>
      <c r="L13" s="57" t="s">
        <v>16</v>
      </c>
      <c r="M13" s="36"/>
      <c r="N13" s="28"/>
      <c r="O13" s="28"/>
      <c r="P13" s="28"/>
      <c r="Q13" s="28"/>
      <c r="R13" s="28"/>
      <c r="S13" s="51"/>
      <c r="T13" s="57"/>
      <c r="U13" s="38" t="s">
        <v>61</v>
      </c>
      <c r="V13" s="54" t="s">
        <v>62</v>
      </c>
    </row>
    <row r="14" spans="1:27" x14ac:dyDescent="0.2">
      <c r="A14" s="34">
        <v>4</v>
      </c>
      <c r="B14" s="38" t="s">
        <v>63</v>
      </c>
      <c r="C14" s="29">
        <v>108</v>
      </c>
      <c r="D14" s="30">
        <v>3</v>
      </c>
      <c r="E14" s="36">
        <v>2</v>
      </c>
      <c r="F14" s="28">
        <v>4</v>
      </c>
      <c r="G14" s="28">
        <v>2</v>
      </c>
      <c r="H14" s="28"/>
      <c r="I14" s="28">
        <f t="shared" si="0"/>
        <v>8</v>
      </c>
      <c r="J14" s="28" t="s">
        <v>50</v>
      </c>
      <c r="K14" s="51"/>
      <c r="L14" s="57" t="s">
        <v>16</v>
      </c>
      <c r="M14" s="36"/>
      <c r="N14" s="28"/>
      <c r="O14" s="28"/>
      <c r="P14" s="28"/>
      <c r="Q14" s="28"/>
      <c r="R14" s="28"/>
      <c r="S14" s="51"/>
      <c r="T14" s="57"/>
      <c r="U14" s="38" t="s">
        <v>64</v>
      </c>
      <c r="V14" s="54" t="s">
        <v>62</v>
      </c>
    </row>
    <row r="15" spans="1:27" x14ac:dyDescent="0.2">
      <c r="A15" s="34">
        <v>5</v>
      </c>
      <c r="B15" s="38" t="s">
        <v>65</v>
      </c>
      <c r="C15" s="29">
        <v>252</v>
      </c>
      <c r="D15" s="30">
        <v>7</v>
      </c>
      <c r="E15" s="36">
        <v>2</v>
      </c>
      <c r="F15" s="28"/>
      <c r="G15" s="28"/>
      <c r="H15" s="28"/>
      <c r="I15" s="28">
        <f t="shared" si="0"/>
        <v>2</v>
      </c>
      <c r="J15" s="28"/>
      <c r="K15" s="51"/>
      <c r="L15" s="57"/>
      <c r="M15" s="36">
        <v>2</v>
      </c>
      <c r="N15" s="28">
        <v>4</v>
      </c>
      <c r="O15" s="28">
        <v>4</v>
      </c>
      <c r="P15" s="28">
        <v>2</v>
      </c>
      <c r="Q15" s="28">
        <f t="shared" si="1"/>
        <v>12</v>
      </c>
      <c r="R15" s="28"/>
      <c r="S15" s="51" t="s">
        <v>49</v>
      </c>
      <c r="T15" s="57" t="s">
        <v>14</v>
      </c>
      <c r="U15" s="38" t="s">
        <v>12</v>
      </c>
      <c r="V15" s="54" t="s">
        <v>57</v>
      </c>
    </row>
    <row r="16" spans="1:27" x14ac:dyDescent="0.2">
      <c r="A16" s="34">
        <v>6</v>
      </c>
      <c r="B16" s="38" t="s">
        <v>66</v>
      </c>
      <c r="C16" s="29">
        <v>108</v>
      </c>
      <c r="D16" s="30">
        <v>3</v>
      </c>
      <c r="E16" s="36">
        <v>2</v>
      </c>
      <c r="F16" s="28"/>
      <c r="G16" s="28"/>
      <c r="H16" s="28"/>
      <c r="I16" s="28">
        <f t="shared" si="0"/>
        <v>2</v>
      </c>
      <c r="J16" s="28"/>
      <c r="K16" s="51"/>
      <c r="L16" s="57"/>
      <c r="M16" s="36">
        <v>2</v>
      </c>
      <c r="N16" s="28">
        <v>2</v>
      </c>
      <c r="O16" s="28">
        <v>2</v>
      </c>
      <c r="P16" s="28"/>
      <c r="Q16" s="28">
        <f t="shared" si="1"/>
        <v>6</v>
      </c>
      <c r="R16" s="28" t="s">
        <v>50</v>
      </c>
      <c r="S16" s="51"/>
      <c r="T16" s="57" t="s">
        <v>16</v>
      </c>
      <c r="U16" s="38" t="s">
        <v>12</v>
      </c>
      <c r="V16" s="54" t="s">
        <v>57</v>
      </c>
    </row>
    <row r="17" spans="1:25" ht="31.5" x14ac:dyDescent="0.2">
      <c r="A17" s="34">
        <v>7</v>
      </c>
      <c r="B17" s="38" t="s">
        <v>67</v>
      </c>
      <c r="C17" s="29"/>
      <c r="D17" s="30"/>
      <c r="E17" s="36"/>
      <c r="F17" s="28"/>
      <c r="G17" s="28"/>
      <c r="H17" s="28"/>
      <c r="I17" s="28"/>
      <c r="J17" s="28"/>
      <c r="K17" s="51"/>
      <c r="L17" s="57"/>
      <c r="M17" s="36">
        <v>2</v>
      </c>
      <c r="N17" s="28"/>
      <c r="O17" s="28"/>
      <c r="P17" s="28"/>
      <c r="Q17" s="28">
        <f t="shared" si="1"/>
        <v>2</v>
      </c>
      <c r="R17" s="28"/>
      <c r="S17" s="51"/>
      <c r="T17" s="57"/>
      <c r="U17" s="38" t="s">
        <v>68</v>
      </c>
      <c r="V17" s="54" t="s">
        <v>69</v>
      </c>
    </row>
    <row r="18" spans="1:25" s="23" customFormat="1" x14ac:dyDescent="0.2">
      <c r="A18" s="59">
        <v>8</v>
      </c>
      <c r="B18" s="60" t="s">
        <v>70</v>
      </c>
      <c r="C18" s="61">
        <v>108</v>
      </c>
      <c r="D18" s="62">
        <v>3</v>
      </c>
      <c r="E18" s="63"/>
      <c r="F18" s="64">
        <v>6</v>
      </c>
      <c r="G18" s="64"/>
      <c r="H18" s="64"/>
      <c r="I18" s="64">
        <f t="shared" si="0"/>
        <v>6</v>
      </c>
      <c r="J18" s="64" t="s">
        <v>50</v>
      </c>
      <c r="K18" s="65"/>
      <c r="L18" s="66" t="s">
        <v>16</v>
      </c>
      <c r="M18" s="63"/>
      <c r="N18" s="64"/>
      <c r="O18" s="64"/>
      <c r="P18" s="64"/>
      <c r="Q18" s="64"/>
      <c r="R18" s="64"/>
      <c r="S18" s="65"/>
      <c r="T18" s="66"/>
      <c r="U18" s="60" t="s">
        <v>12</v>
      </c>
      <c r="V18" s="67" t="s">
        <v>62</v>
      </c>
    </row>
    <row r="19" spans="1:25" ht="31.5" x14ac:dyDescent="0.2">
      <c r="A19" s="34">
        <v>9</v>
      </c>
      <c r="B19" s="38" t="s">
        <v>71</v>
      </c>
      <c r="C19" s="29">
        <v>216</v>
      </c>
      <c r="D19" s="30">
        <v>6</v>
      </c>
      <c r="E19" s="36">
        <v>2</v>
      </c>
      <c r="F19" s="28"/>
      <c r="G19" s="28">
        <v>4</v>
      </c>
      <c r="H19" s="28">
        <v>2</v>
      </c>
      <c r="I19" s="28">
        <f t="shared" si="0"/>
        <v>8</v>
      </c>
      <c r="J19" s="28"/>
      <c r="K19" s="51" t="s">
        <v>49</v>
      </c>
      <c r="L19" s="57" t="s">
        <v>14</v>
      </c>
      <c r="M19" s="36"/>
      <c r="N19" s="28"/>
      <c r="O19" s="28"/>
      <c r="P19" s="28"/>
      <c r="Q19" s="28"/>
      <c r="R19" s="28"/>
      <c r="S19" s="51"/>
      <c r="T19" s="57"/>
      <c r="U19" s="38" t="s">
        <v>61</v>
      </c>
      <c r="V19" s="54" t="s">
        <v>62</v>
      </c>
    </row>
    <row r="20" spans="1:25" x14ac:dyDescent="0.2">
      <c r="A20" s="34">
        <v>10</v>
      </c>
      <c r="B20" s="38" t="s">
        <v>72</v>
      </c>
      <c r="C20" s="29">
        <v>180</v>
      </c>
      <c r="D20" s="30">
        <v>5</v>
      </c>
      <c r="E20" s="36">
        <v>2</v>
      </c>
      <c r="F20" s="28">
        <v>4</v>
      </c>
      <c r="G20" s="28">
        <v>2</v>
      </c>
      <c r="H20" s="28">
        <v>2</v>
      </c>
      <c r="I20" s="28">
        <f t="shared" si="0"/>
        <v>10</v>
      </c>
      <c r="J20" s="28" t="s">
        <v>51</v>
      </c>
      <c r="K20" s="51"/>
      <c r="L20" s="57" t="s">
        <v>14</v>
      </c>
      <c r="M20" s="36"/>
      <c r="N20" s="28"/>
      <c r="O20" s="28"/>
      <c r="P20" s="28"/>
      <c r="Q20" s="28"/>
      <c r="R20" s="28"/>
      <c r="S20" s="51"/>
      <c r="T20" s="57"/>
      <c r="U20" s="38" t="s">
        <v>12</v>
      </c>
      <c r="V20" s="54" t="s">
        <v>62</v>
      </c>
    </row>
    <row r="21" spans="1:25" ht="31.5" x14ac:dyDescent="0.2">
      <c r="A21" s="34">
        <v>11</v>
      </c>
      <c r="B21" s="38" t="s">
        <v>73</v>
      </c>
      <c r="C21" s="29">
        <v>108</v>
      </c>
      <c r="D21" s="30">
        <v>3</v>
      </c>
      <c r="E21" s="36">
        <v>2</v>
      </c>
      <c r="F21" s="28">
        <v>4</v>
      </c>
      <c r="G21" s="28">
        <v>2</v>
      </c>
      <c r="H21" s="28"/>
      <c r="I21" s="28">
        <f t="shared" si="0"/>
        <v>8</v>
      </c>
      <c r="J21" s="28" t="s">
        <v>50</v>
      </c>
      <c r="K21" s="51"/>
      <c r="L21" s="57" t="s">
        <v>74</v>
      </c>
      <c r="M21" s="36"/>
      <c r="N21" s="28"/>
      <c r="O21" s="28"/>
      <c r="P21" s="28"/>
      <c r="Q21" s="28"/>
      <c r="R21" s="28"/>
      <c r="S21" s="51"/>
      <c r="T21" s="57"/>
      <c r="U21" s="38" t="s">
        <v>12</v>
      </c>
      <c r="V21" s="54" t="s">
        <v>62</v>
      </c>
    </row>
    <row r="22" spans="1:25" ht="31.5" x14ac:dyDescent="0.2">
      <c r="A22" s="34">
        <v>12</v>
      </c>
      <c r="B22" s="38" t="s">
        <v>75</v>
      </c>
      <c r="C22" s="29">
        <v>144</v>
      </c>
      <c r="D22" s="30">
        <v>4</v>
      </c>
      <c r="E22" s="36">
        <v>2</v>
      </c>
      <c r="F22" s="28"/>
      <c r="G22" s="28"/>
      <c r="H22" s="28"/>
      <c r="I22" s="28">
        <f t="shared" si="0"/>
        <v>2</v>
      </c>
      <c r="J22" s="28"/>
      <c r="K22" s="51"/>
      <c r="L22" s="38"/>
      <c r="M22" s="36">
        <v>2</v>
      </c>
      <c r="N22" s="28">
        <v>4</v>
      </c>
      <c r="O22" s="28">
        <v>2</v>
      </c>
      <c r="P22" s="28"/>
      <c r="Q22" s="28">
        <f t="shared" si="1"/>
        <v>8</v>
      </c>
      <c r="R22" s="28" t="s">
        <v>51</v>
      </c>
      <c r="S22" s="51"/>
      <c r="T22" s="57" t="s">
        <v>13</v>
      </c>
      <c r="U22" s="38" t="s">
        <v>12</v>
      </c>
      <c r="V22" s="54" t="s">
        <v>57</v>
      </c>
    </row>
    <row r="23" spans="1:25" ht="31.5" x14ac:dyDescent="0.2">
      <c r="A23" s="34">
        <v>13</v>
      </c>
      <c r="B23" s="38" t="s">
        <v>76</v>
      </c>
      <c r="C23" s="29"/>
      <c r="D23" s="30"/>
      <c r="E23" s="36"/>
      <c r="F23" s="28"/>
      <c r="G23" s="28"/>
      <c r="H23" s="28"/>
      <c r="I23" s="28"/>
      <c r="J23" s="28"/>
      <c r="K23" s="51"/>
      <c r="L23" s="38"/>
      <c r="M23" s="36">
        <v>2</v>
      </c>
      <c r="N23" s="28"/>
      <c r="O23" s="28"/>
      <c r="P23" s="28"/>
      <c r="Q23" s="28">
        <f t="shared" si="1"/>
        <v>2</v>
      </c>
      <c r="R23" s="28"/>
      <c r="S23" s="51"/>
      <c r="T23" s="38"/>
      <c r="U23" s="38" t="s">
        <v>12</v>
      </c>
      <c r="V23" s="54" t="s">
        <v>69</v>
      </c>
    </row>
    <row r="24" spans="1:25" x14ac:dyDescent="0.2">
      <c r="A24" s="34">
        <v>14</v>
      </c>
      <c r="B24" s="38" t="s">
        <v>77</v>
      </c>
      <c r="C24" s="29"/>
      <c r="D24" s="30"/>
      <c r="E24" s="36"/>
      <c r="F24" s="28"/>
      <c r="G24" s="28"/>
      <c r="H24" s="28"/>
      <c r="I24" s="28"/>
      <c r="J24" s="28"/>
      <c r="K24" s="51"/>
      <c r="L24" s="38"/>
      <c r="M24" s="36">
        <v>2</v>
      </c>
      <c r="N24" s="28"/>
      <c r="O24" s="28"/>
      <c r="P24" s="28"/>
      <c r="Q24" s="28">
        <f t="shared" si="1"/>
        <v>2</v>
      </c>
      <c r="R24" s="28"/>
      <c r="S24" s="51"/>
      <c r="T24" s="38"/>
      <c r="U24" s="38" t="s">
        <v>12</v>
      </c>
      <c r="V24" s="54" t="s">
        <v>69</v>
      </c>
    </row>
    <row r="25" spans="1:25" ht="31.5" x14ac:dyDescent="0.2">
      <c r="A25" s="34">
        <v>15</v>
      </c>
      <c r="B25" s="38" t="s">
        <v>78</v>
      </c>
      <c r="C25" s="29"/>
      <c r="D25" s="30"/>
      <c r="E25" s="36"/>
      <c r="F25" s="28"/>
      <c r="G25" s="28"/>
      <c r="H25" s="28"/>
      <c r="I25" s="28"/>
      <c r="J25" s="28"/>
      <c r="K25" s="51"/>
      <c r="L25" s="38"/>
      <c r="M25" s="36">
        <v>2</v>
      </c>
      <c r="N25" s="28"/>
      <c r="O25" s="28"/>
      <c r="P25" s="28"/>
      <c r="Q25" s="28">
        <f t="shared" si="1"/>
        <v>2</v>
      </c>
      <c r="R25" s="28"/>
      <c r="S25" s="51"/>
      <c r="T25" s="38"/>
      <c r="U25" s="38" t="s">
        <v>12</v>
      </c>
      <c r="V25" s="54" t="s">
        <v>79</v>
      </c>
    </row>
    <row r="26" spans="1:25" ht="31.5" x14ac:dyDescent="0.2">
      <c r="A26" s="34">
        <v>16</v>
      </c>
      <c r="B26" s="38" t="s">
        <v>80</v>
      </c>
      <c r="C26" s="29"/>
      <c r="D26" s="30"/>
      <c r="E26" s="36"/>
      <c r="F26" s="28"/>
      <c r="G26" s="28"/>
      <c r="H26" s="28"/>
      <c r="I26" s="28"/>
      <c r="J26" s="28"/>
      <c r="K26" s="51"/>
      <c r="L26" s="38"/>
      <c r="M26" s="36">
        <v>2</v>
      </c>
      <c r="N26" s="28"/>
      <c r="O26" s="28"/>
      <c r="P26" s="28"/>
      <c r="Q26" s="28">
        <f t="shared" si="1"/>
        <v>2</v>
      </c>
      <c r="R26" s="28"/>
      <c r="S26" s="51"/>
      <c r="T26" s="38"/>
      <c r="U26" s="38" t="s">
        <v>12</v>
      </c>
      <c r="V26" s="54" t="s">
        <v>69</v>
      </c>
    </row>
    <row r="27" spans="1:25" s="23" customFormat="1" x14ac:dyDescent="0.2">
      <c r="A27" s="59">
        <v>17</v>
      </c>
      <c r="B27" s="60" t="s">
        <v>81</v>
      </c>
      <c r="C27" s="61"/>
      <c r="D27" s="62"/>
      <c r="E27" s="63"/>
      <c r="F27" s="64"/>
      <c r="G27" s="64"/>
      <c r="H27" s="64"/>
      <c r="I27" s="64"/>
      <c r="J27" s="64"/>
      <c r="K27" s="65"/>
      <c r="L27" s="60"/>
      <c r="M27" s="63">
        <v>2</v>
      </c>
      <c r="N27" s="64"/>
      <c r="O27" s="64"/>
      <c r="P27" s="64"/>
      <c r="Q27" s="64">
        <f t="shared" si="1"/>
        <v>2</v>
      </c>
      <c r="R27" s="64"/>
      <c r="S27" s="65"/>
      <c r="T27" s="60"/>
      <c r="U27" s="60" t="s">
        <v>12</v>
      </c>
      <c r="V27" s="67" t="s">
        <v>69</v>
      </c>
    </row>
    <row r="28" spans="1:25" ht="32.25" thickBot="1" x14ac:dyDescent="0.25">
      <c r="A28" s="46">
        <v>18</v>
      </c>
      <c r="B28" s="47" t="s">
        <v>82</v>
      </c>
      <c r="C28" s="48">
        <v>108</v>
      </c>
      <c r="D28" s="49">
        <v>3</v>
      </c>
      <c r="E28" s="37"/>
      <c r="F28" s="32"/>
      <c r="G28" s="32"/>
      <c r="H28" s="32"/>
      <c r="I28" s="32"/>
      <c r="J28" s="32"/>
      <c r="K28" s="52"/>
      <c r="L28" s="47"/>
      <c r="M28" s="37"/>
      <c r="N28" s="32"/>
      <c r="O28" s="32"/>
      <c r="P28" s="32"/>
      <c r="Q28" s="32">
        <f t="shared" si="1"/>
        <v>0</v>
      </c>
      <c r="R28" s="32"/>
      <c r="S28" s="52"/>
      <c r="T28" s="58" t="s">
        <v>13</v>
      </c>
      <c r="U28" s="47" t="s">
        <v>12</v>
      </c>
      <c r="V28" s="55" t="s">
        <v>83</v>
      </c>
    </row>
    <row r="30" spans="1:25" customFormat="1" x14ac:dyDescent="0.2">
      <c r="A30" s="14" t="s">
        <v>41</v>
      </c>
      <c r="B30" s="14"/>
      <c r="C30" s="23"/>
      <c r="D30" s="23"/>
      <c r="E30" s="19" t="s">
        <v>42</v>
      </c>
      <c r="F30" s="19"/>
      <c r="G30" s="23"/>
      <c r="H30" s="23"/>
      <c r="I30" s="23"/>
      <c r="J30" s="23"/>
      <c r="K30" s="23"/>
      <c r="L30" s="23"/>
      <c r="M30" s="23" t="s">
        <v>43</v>
      </c>
      <c r="N30" s="23"/>
      <c r="O30" s="23"/>
      <c r="P30" s="23"/>
      <c r="Q30" s="23"/>
      <c r="R30" s="23"/>
      <c r="S30" s="23"/>
      <c r="T30" s="26" t="s">
        <v>44</v>
      </c>
      <c r="U30" s="26"/>
      <c r="V30" s="26"/>
      <c r="W30" s="26"/>
      <c r="X30" s="23"/>
      <c r="Y30" s="26"/>
    </row>
  </sheetData>
  <mergeCells count="18">
    <mergeCell ref="T4:U4"/>
    <mergeCell ref="A30:B30"/>
    <mergeCell ref="J8:J10"/>
    <mergeCell ref="K8:K10"/>
    <mergeCell ref="E8:I9"/>
    <mergeCell ref="M8:Q9"/>
    <mergeCell ref="A4:B4"/>
    <mergeCell ref="D4:E4"/>
    <mergeCell ref="S8:S10"/>
    <mergeCell ref="R8:R10"/>
    <mergeCell ref="U8:U10"/>
    <mergeCell ref="V8:V10"/>
    <mergeCell ref="L8:L10"/>
    <mergeCell ref="T8:T10"/>
    <mergeCell ref="A8:A10"/>
    <mergeCell ref="B8:B10"/>
    <mergeCell ref="C8:C10"/>
    <mergeCell ref="D8:D10"/>
  </mergeCells>
  <printOptions horizontalCentered="1" verticalCentered="1"/>
  <pageMargins left="0.75" right="0.75" top="1" bottom="1" header="0.5" footer="0.5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6"/>
  <sheetViews>
    <sheetView workbookViewId="0">
      <selection activeCell="B33" sqref="B33"/>
    </sheetView>
  </sheetViews>
  <sheetFormatPr defaultRowHeight="15.75" x14ac:dyDescent="0.2"/>
  <cols>
    <col min="1" max="1" width="5" style="16" customWidth="1"/>
    <col min="2" max="2" width="43.7109375" style="16" customWidth="1"/>
    <col min="3" max="8" width="6" style="16" customWidth="1"/>
    <col min="9" max="9" width="7.140625" style="16" customWidth="1"/>
    <col min="10" max="10" width="5.85546875" style="16" customWidth="1"/>
    <col min="11" max="11" width="6.140625" style="16" customWidth="1"/>
    <col min="12" max="12" width="10.28515625" style="16" customWidth="1"/>
    <col min="13" max="16" width="6" style="16" customWidth="1"/>
    <col min="17" max="17" width="7" style="16" customWidth="1"/>
    <col min="18" max="18" width="5.85546875" style="16" customWidth="1"/>
    <col min="19" max="19" width="6" style="16" customWidth="1"/>
    <col min="20" max="20" width="10.28515625" style="16" customWidth="1"/>
    <col min="21" max="21" width="9.7109375" style="16" customWidth="1"/>
    <col min="22" max="38" width="6" style="16" customWidth="1"/>
    <col min="39" max="16384" width="9.140625" style="16"/>
  </cols>
  <sheetData>
    <row r="1" spans="1:27" customFormat="1" x14ac:dyDescent="0.2">
      <c r="A1" s="23"/>
      <c r="B1" s="23"/>
      <c r="C1" s="23"/>
      <c r="D1" s="18"/>
      <c r="E1" s="18"/>
      <c r="F1" s="18"/>
      <c r="G1" s="23" t="s">
        <v>31</v>
      </c>
      <c r="H1" s="18"/>
      <c r="I1" s="18"/>
      <c r="J1" s="18"/>
      <c r="K1" s="18"/>
      <c r="L1" s="18"/>
      <c r="M1" s="18"/>
      <c r="N1" s="18"/>
      <c r="O1" s="18"/>
      <c r="P1" s="18"/>
      <c r="Q1" s="23"/>
      <c r="R1" s="23"/>
      <c r="S1" s="23"/>
      <c r="T1" s="19" t="s">
        <v>32</v>
      </c>
      <c r="U1" s="19"/>
      <c r="V1" s="19"/>
      <c r="W1" s="19"/>
      <c r="X1" s="19"/>
      <c r="Y1" s="20"/>
      <c r="Z1" s="20"/>
      <c r="AA1" s="21"/>
    </row>
    <row r="2" spans="1:27" customFormat="1" ht="15" customHeight="1" x14ac:dyDescent="0.2">
      <c r="A2" s="23"/>
      <c r="B2" s="19"/>
      <c r="C2" s="19"/>
      <c r="D2" s="19"/>
      <c r="E2" s="19"/>
      <c r="F2" s="19"/>
      <c r="G2" s="23" t="s">
        <v>33</v>
      </c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 t="s">
        <v>34</v>
      </c>
      <c r="U2" s="19"/>
      <c r="V2" s="19"/>
      <c r="W2" s="19"/>
      <c r="X2" s="19"/>
      <c r="Y2" s="22"/>
      <c r="Z2" s="22"/>
      <c r="AA2" s="21"/>
    </row>
    <row r="3" spans="1:27" customFormat="1" x14ac:dyDescent="0.2">
      <c r="A3" s="23"/>
      <c r="B3" s="23"/>
      <c r="C3" s="23"/>
      <c r="D3" s="23"/>
      <c r="E3" s="23"/>
      <c r="F3" s="19" t="s">
        <v>35</v>
      </c>
      <c r="G3" s="19"/>
      <c r="H3" s="19"/>
      <c r="I3" s="19"/>
      <c r="J3" s="19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0"/>
      <c r="Z3" s="22"/>
      <c r="AA3" s="21"/>
    </row>
    <row r="4" spans="1:27" customFormat="1" ht="16.149999999999999" customHeight="1" x14ac:dyDescent="0.2">
      <c r="A4" s="166" t="s">
        <v>36</v>
      </c>
      <c r="B4" s="166"/>
      <c r="C4" s="23"/>
      <c r="D4" s="167" t="s">
        <v>0</v>
      </c>
      <c r="E4" s="14"/>
      <c r="F4" s="23"/>
      <c r="G4" s="18" t="s">
        <v>45</v>
      </c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14" t="s">
        <v>37</v>
      </c>
      <c r="U4" s="14"/>
      <c r="V4" s="18"/>
      <c r="W4" s="18"/>
      <c r="X4" s="18"/>
      <c r="Y4" s="24"/>
      <c r="Z4" s="24"/>
      <c r="AA4" s="25"/>
    </row>
    <row r="5" spans="1:27" s="15" customFormat="1" x14ac:dyDescent="0.2">
      <c r="A5" s="23"/>
      <c r="B5" s="23"/>
      <c r="C5" s="23"/>
      <c r="D5" s="19"/>
      <c r="E5" s="18" t="s">
        <v>46</v>
      </c>
      <c r="F5" s="19"/>
      <c r="G5" s="18" t="s">
        <v>17</v>
      </c>
      <c r="H5" s="19"/>
      <c r="I5" s="19"/>
      <c r="J5" s="19"/>
      <c r="K5" s="19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7"/>
    </row>
    <row r="6" spans="1:27" customFormat="1" x14ac:dyDescent="0.2">
      <c r="A6" s="23"/>
      <c r="B6" s="23"/>
      <c r="C6" s="23"/>
      <c r="D6" s="23"/>
      <c r="E6" s="23"/>
      <c r="F6" s="23"/>
      <c r="G6" s="23" t="s">
        <v>84</v>
      </c>
      <c r="H6" s="23"/>
      <c r="I6" s="23"/>
      <c r="J6" s="23"/>
      <c r="K6" s="19" t="s">
        <v>39</v>
      </c>
      <c r="L6" s="19"/>
      <c r="M6" s="19"/>
      <c r="N6" s="19"/>
      <c r="O6" s="19"/>
      <c r="P6" s="19"/>
      <c r="Q6" s="19"/>
      <c r="R6" s="19"/>
      <c r="S6" s="19"/>
      <c r="T6" s="19" t="s">
        <v>40</v>
      </c>
      <c r="U6" s="19"/>
      <c r="V6" s="19"/>
      <c r="W6" s="19"/>
      <c r="X6" s="19"/>
      <c r="Y6" s="22"/>
      <c r="Z6" s="22"/>
      <c r="AA6" s="22"/>
    </row>
    <row r="7" spans="1:27" ht="16.5" thickBot="1" x14ac:dyDescent="0.25"/>
    <row r="8" spans="1:27" ht="13.5" customHeight="1" x14ac:dyDescent="0.2">
      <c r="A8" s="157" t="s">
        <v>1</v>
      </c>
      <c r="B8" s="7" t="s">
        <v>2</v>
      </c>
      <c r="C8" s="160" t="s">
        <v>30</v>
      </c>
      <c r="D8" s="171" t="s">
        <v>5</v>
      </c>
      <c r="E8" s="1" t="s">
        <v>85</v>
      </c>
      <c r="F8" s="1"/>
      <c r="G8" s="1"/>
      <c r="H8" s="1"/>
      <c r="I8" s="153"/>
      <c r="J8" s="10" t="s">
        <v>47</v>
      </c>
      <c r="K8" s="13" t="s">
        <v>48</v>
      </c>
      <c r="L8" s="156" t="s">
        <v>3</v>
      </c>
      <c r="M8" s="1" t="s">
        <v>86</v>
      </c>
      <c r="N8" s="1"/>
      <c r="O8" s="1"/>
      <c r="P8" s="1"/>
      <c r="Q8" s="153"/>
      <c r="R8" s="10" t="s">
        <v>47</v>
      </c>
      <c r="S8" s="13" t="s">
        <v>48</v>
      </c>
      <c r="T8" s="156" t="s">
        <v>3</v>
      </c>
      <c r="U8" s="168" t="s">
        <v>6</v>
      </c>
      <c r="V8" s="4" t="s">
        <v>7</v>
      </c>
    </row>
    <row r="9" spans="1:27" ht="15.75" customHeight="1" x14ac:dyDescent="0.2">
      <c r="A9" s="158"/>
      <c r="B9" s="6"/>
      <c r="C9" s="161"/>
      <c r="D9" s="172"/>
      <c r="E9" s="154"/>
      <c r="F9" s="154"/>
      <c r="G9" s="154"/>
      <c r="H9" s="154"/>
      <c r="I9" s="155"/>
      <c r="J9" s="9"/>
      <c r="K9" s="12"/>
      <c r="L9" s="6"/>
      <c r="M9" s="154"/>
      <c r="N9" s="154"/>
      <c r="O9" s="154"/>
      <c r="P9" s="154"/>
      <c r="Q9" s="155"/>
      <c r="R9" s="9"/>
      <c r="S9" s="12"/>
      <c r="T9" s="6"/>
      <c r="U9" s="169"/>
      <c r="V9" s="3"/>
    </row>
    <row r="10" spans="1:27" ht="31.5" customHeight="1" thickBot="1" x14ac:dyDescent="0.25">
      <c r="A10" s="159"/>
      <c r="B10" s="5"/>
      <c r="C10" s="162"/>
      <c r="D10" s="173"/>
      <c r="E10" s="37" t="s">
        <v>8</v>
      </c>
      <c r="F10" s="32" t="s">
        <v>9</v>
      </c>
      <c r="G10" s="32" t="s">
        <v>10</v>
      </c>
      <c r="H10" s="32" t="s">
        <v>11</v>
      </c>
      <c r="I10" s="32" t="s">
        <v>4</v>
      </c>
      <c r="J10" s="8"/>
      <c r="K10" s="11"/>
      <c r="L10" s="5"/>
      <c r="M10" s="37" t="s">
        <v>8</v>
      </c>
      <c r="N10" s="32" t="s">
        <v>9</v>
      </c>
      <c r="O10" s="32" t="s">
        <v>10</v>
      </c>
      <c r="P10" s="32" t="s">
        <v>11</v>
      </c>
      <c r="Q10" s="32" t="s">
        <v>4</v>
      </c>
      <c r="R10" s="8"/>
      <c r="S10" s="11"/>
      <c r="T10" s="5"/>
      <c r="U10" s="170"/>
      <c r="V10" s="2"/>
    </row>
    <row r="11" spans="1:27" ht="31.5" x14ac:dyDescent="0.2">
      <c r="A11" s="40">
        <v>1</v>
      </c>
      <c r="B11" s="41" t="s">
        <v>67</v>
      </c>
      <c r="C11" s="42">
        <v>108</v>
      </c>
      <c r="D11" s="43">
        <v>3</v>
      </c>
      <c r="E11" s="44">
        <v>2</v>
      </c>
      <c r="F11" s="45"/>
      <c r="G11" s="45">
        <v>8</v>
      </c>
      <c r="H11" s="45"/>
      <c r="I11" s="45">
        <f>SUM(E11:H11)</f>
        <v>10</v>
      </c>
      <c r="J11" s="45" t="s">
        <v>51</v>
      </c>
      <c r="K11" s="50"/>
      <c r="L11" s="56" t="s">
        <v>16</v>
      </c>
      <c r="M11" s="44"/>
      <c r="N11" s="45"/>
      <c r="O11" s="45"/>
      <c r="P11" s="45"/>
      <c r="Q11" s="45"/>
      <c r="R11" s="45"/>
      <c r="S11" s="50"/>
      <c r="T11" s="41"/>
      <c r="U11" s="41" t="s">
        <v>87</v>
      </c>
      <c r="V11" s="53" t="s">
        <v>69</v>
      </c>
    </row>
    <row r="12" spans="1:27" ht="31.5" x14ac:dyDescent="0.2">
      <c r="A12" s="34">
        <v>2</v>
      </c>
      <c r="B12" s="38" t="s">
        <v>88</v>
      </c>
      <c r="C12" s="29">
        <v>108</v>
      </c>
      <c r="D12" s="30">
        <v>3</v>
      </c>
      <c r="E12" s="36">
        <v>2</v>
      </c>
      <c r="F12" s="28"/>
      <c r="G12" s="28"/>
      <c r="H12" s="28"/>
      <c r="I12" s="28">
        <f t="shared" ref="I12:I23" si="0">SUM(E12:H12)</f>
        <v>2</v>
      </c>
      <c r="J12" s="28"/>
      <c r="K12" s="51"/>
      <c r="L12" s="57"/>
      <c r="M12" s="36">
        <v>4</v>
      </c>
      <c r="N12" s="28">
        <v>6</v>
      </c>
      <c r="O12" s="28"/>
      <c r="P12" s="28"/>
      <c r="Q12" s="28">
        <f t="shared" ref="Q12:Q20" si="1">SUM(M12:P12)</f>
        <v>10</v>
      </c>
      <c r="R12" s="28"/>
      <c r="S12" s="51"/>
      <c r="T12" s="57" t="s">
        <v>16</v>
      </c>
      <c r="U12" s="38" t="s">
        <v>12</v>
      </c>
      <c r="V12" s="54" t="s">
        <v>89</v>
      </c>
    </row>
    <row r="13" spans="1:27" x14ac:dyDescent="0.2">
      <c r="A13" s="34">
        <v>3</v>
      </c>
      <c r="B13" s="38" t="s">
        <v>90</v>
      </c>
      <c r="C13" s="29"/>
      <c r="D13" s="30"/>
      <c r="E13" s="36"/>
      <c r="F13" s="28"/>
      <c r="G13" s="28"/>
      <c r="H13" s="28"/>
      <c r="I13" s="28"/>
      <c r="J13" s="28"/>
      <c r="K13" s="51"/>
      <c r="L13" s="57"/>
      <c r="M13" s="36">
        <v>2</v>
      </c>
      <c r="N13" s="28"/>
      <c r="O13" s="28"/>
      <c r="P13" s="28"/>
      <c r="Q13" s="28">
        <f t="shared" si="1"/>
        <v>2</v>
      </c>
      <c r="R13" s="28"/>
      <c r="S13" s="51"/>
      <c r="T13" s="57"/>
      <c r="U13" s="38" t="s">
        <v>12</v>
      </c>
      <c r="V13" s="54" t="s">
        <v>19</v>
      </c>
    </row>
    <row r="14" spans="1:27" ht="31.5" x14ac:dyDescent="0.2">
      <c r="A14" s="34">
        <v>4</v>
      </c>
      <c r="B14" s="38" t="s">
        <v>20</v>
      </c>
      <c r="C14" s="29">
        <v>108</v>
      </c>
      <c r="D14" s="30">
        <v>3</v>
      </c>
      <c r="E14" s="36">
        <v>2</v>
      </c>
      <c r="F14" s="28"/>
      <c r="G14" s="28"/>
      <c r="H14" s="28"/>
      <c r="I14" s="28">
        <f t="shared" si="0"/>
        <v>2</v>
      </c>
      <c r="J14" s="28"/>
      <c r="K14" s="51"/>
      <c r="L14" s="57"/>
      <c r="M14" s="36">
        <v>2</v>
      </c>
      <c r="N14" s="28">
        <v>4</v>
      </c>
      <c r="O14" s="28">
        <v>2</v>
      </c>
      <c r="P14" s="28"/>
      <c r="Q14" s="28">
        <f t="shared" si="1"/>
        <v>8</v>
      </c>
      <c r="R14" s="28" t="s">
        <v>50</v>
      </c>
      <c r="S14" s="51"/>
      <c r="T14" s="57" t="s">
        <v>16</v>
      </c>
      <c r="U14" s="38" t="s">
        <v>12</v>
      </c>
      <c r="V14" s="54" t="s">
        <v>91</v>
      </c>
    </row>
    <row r="15" spans="1:27" s="23" customFormat="1" x14ac:dyDescent="0.2">
      <c r="A15" s="59">
        <v>5</v>
      </c>
      <c r="B15" s="60" t="s">
        <v>76</v>
      </c>
      <c r="C15" s="61">
        <v>144</v>
      </c>
      <c r="D15" s="62">
        <v>4</v>
      </c>
      <c r="E15" s="63">
        <v>2</v>
      </c>
      <c r="F15" s="64"/>
      <c r="G15" s="64">
        <v>4</v>
      </c>
      <c r="H15" s="64">
        <v>2</v>
      </c>
      <c r="I15" s="64">
        <f t="shared" si="0"/>
        <v>8</v>
      </c>
      <c r="J15" s="64" t="s">
        <v>51</v>
      </c>
      <c r="K15" s="65"/>
      <c r="L15" s="66" t="s">
        <v>14</v>
      </c>
      <c r="M15" s="63"/>
      <c r="N15" s="64"/>
      <c r="O15" s="64"/>
      <c r="P15" s="64"/>
      <c r="Q15" s="64"/>
      <c r="R15" s="64"/>
      <c r="S15" s="65"/>
      <c r="T15" s="66"/>
      <c r="U15" s="60" t="s">
        <v>12</v>
      </c>
      <c r="V15" s="67" t="s">
        <v>69</v>
      </c>
    </row>
    <row r="16" spans="1:27" x14ac:dyDescent="0.2">
      <c r="A16" s="34">
        <v>6</v>
      </c>
      <c r="B16" s="38" t="s">
        <v>77</v>
      </c>
      <c r="C16" s="29">
        <v>252</v>
      </c>
      <c r="D16" s="30">
        <v>7</v>
      </c>
      <c r="E16" s="36">
        <v>2</v>
      </c>
      <c r="F16" s="28">
        <v>4</v>
      </c>
      <c r="G16" s="28">
        <v>6</v>
      </c>
      <c r="H16" s="28">
        <v>2</v>
      </c>
      <c r="I16" s="28">
        <f t="shared" si="0"/>
        <v>14</v>
      </c>
      <c r="J16" s="28"/>
      <c r="K16" s="68" t="s">
        <v>49</v>
      </c>
      <c r="L16" s="57" t="s">
        <v>14</v>
      </c>
      <c r="M16" s="36"/>
      <c r="N16" s="28"/>
      <c r="O16" s="28"/>
      <c r="P16" s="28"/>
      <c r="Q16" s="28"/>
      <c r="R16" s="28"/>
      <c r="S16" s="51"/>
      <c r="T16" s="57"/>
      <c r="U16" s="38" t="s">
        <v>12</v>
      </c>
      <c r="V16" s="54" t="s">
        <v>69</v>
      </c>
    </row>
    <row r="17" spans="1:25" ht="31.5" x14ac:dyDescent="0.2">
      <c r="A17" s="34">
        <v>7</v>
      </c>
      <c r="B17" s="38" t="s">
        <v>78</v>
      </c>
      <c r="C17" s="29">
        <v>324</v>
      </c>
      <c r="D17" s="30">
        <v>9</v>
      </c>
      <c r="E17" s="36">
        <v>2</v>
      </c>
      <c r="F17" s="28">
        <v>4</v>
      </c>
      <c r="G17" s="28"/>
      <c r="H17" s="28"/>
      <c r="I17" s="28">
        <f t="shared" si="0"/>
        <v>6</v>
      </c>
      <c r="J17" s="28" t="s">
        <v>51</v>
      </c>
      <c r="K17" s="51"/>
      <c r="L17" s="57" t="s">
        <v>16</v>
      </c>
      <c r="M17" s="36">
        <v>2</v>
      </c>
      <c r="N17" s="28">
        <v>4</v>
      </c>
      <c r="O17" s="28"/>
      <c r="P17" s="28">
        <v>2</v>
      </c>
      <c r="Q17" s="28">
        <f t="shared" si="1"/>
        <v>8</v>
      </c>
      <c r="R17" s="28" t="s">
        <v>51</v>
      </c>
      <c r="S17" s="51"/>
      <c r="T17" s="57" t="s">
        <v>14</v>
      </c>
      <c r="U17" s="38" t="s">
        <v>12</v>
      </c>
      <c r="V17" s="54" t="s">
        <v>79</v>
      </c>
    </row>
    <row r="18" spans="1:25" x14ac:dyDescent="0.2">
      <c r="A18" s="34">
        <v>8</v>
      </c>
      <c r="B18" s="38" t="s">
        <v>92</v>
      </c>
      <c r="C18" s="29">
        <v>216</v>
      </c>
      <c r="D18" s="30">
        <v>6</v>
      </c>
      <c r="E18" s="36">
        <v>2</v>
      </c>
      <c r="F18" s="28"/>
      <c r="G18" s="28"/>
      <c r="H18" s="28"/>
      <c r="I18" s="28">
        <f t="shared" si="0"/>
        <v>2</v>
      </c>
      <c r="J18" s="28"/>
      <c r="K18" s="51"/>
      <c r="L18" s="57"/>
      <c r="M18" s="36">
        <v>2</v>
      </c>
      <c r="N18" s="28"/>
      <c r="O18" s="28">
        <v>8</v>
      </c>
      <c r="P18" s="28">
        <v>2</v>
      </c>
      <c r="Q18" s="28">
        <f t="shared" si="1"/>
        <v>12</v>
      </c>
      <c r="R18" s="28"/>
      <c r="S18" s="68" t="s">
        <v>49</v>
      </c>
      <c r="T18" s="57" t="s">
        <v>14</v>
      </c>
      <c r="U18" s="38" t="s">
        <v>12</v>
      </c>
      <c r="V18" s="54" t="s">
        <v>91</v>
      </c>
    </row>
    <row r="19" spans="1:25" x14ac:dyDescent="0.2">
      <c r="A19" s="34">
        <v>9</v>
      </c>
      <c r="B19" s="38" t="s">
        <v>17</v>
      </c>
      <c r="C19" s="29">
        <v>144</v>
      </c>
      <c r="D19" s="30">
        <v>4</v>
      </c>
      <c r="E19" s="36">
        <v>2</v>
      </c>
      <c r="F19" s="28"/>
      <c r="G19" s="28"/>
      <c r="H19" s="28"/>
      <c r="I19" s="28">
        <f t="shared" si="0"/>
        <v>2</v>
      </c>
      <c r="J19" s="28"/>
      <c r="K19" s="51"/>
      <c r="L19" s="57"/>
      <c r="M19" s="36">
        <v>2</v>
      </c>
      <c r="N19" s="28">
        <v>4</v>
      </c>
      <c r="O19" s="28">
        <v>4</v>
      </c>
      <c r="P19" s="28"/>
      <c r="Q19" s="28">
        <f t="shared" si="1"/>
        <v>10</v>
      </c>
      <c r="R19" s="28"/>
      <c r="S19" s="51"/>
      <c r="T19" s="57" t="s">
        <v>16</v>
      </c>
      <c r="U19" s="38" t="s">
        <v>12</v>
      </c>
      <c r="V19" s="54" t="s">
        <v>22</v>
      </c>
    </row>
    <row r="20" spans="1:25" ht="31.5" x14ac:dyDescent="0.2">
      <c r="A20" s="34">
        <v>10</v>
      </c>
      <c r="B20" s="38" t="s">
        <v>93</v>
      </c>
      <c r="C20" s="29"/>
      <c r="D20" s="30"/>
      <c r="E20" s="36"/>
      <c r="F20" s="28"/>
      <c r="G20" s="28"/>
      <c r="H20" s="28"/>
      <c r="I20" s="28"/>
      <c r="J20" s="28"/>
      <c r="K20" s="51"/>
      <c r="L20" s="57"/>
      <c r="M20" s="36">
        <v>2</v>
      </c>
      <c r="N20" s="28"/>
      <c r="O20" s="28"/>
      <c r="P20" s="28"/>
      <c r="Q20" s="28">
        <f t="shared" si="1"/>
        <v>2</v>
      </c>
      <c r="R20" s="28"/>
      <c r="S20" s="51"/>
      <c r="T20" s="38"/>
      <c r="U20" s="38" t="s">
        <v>12</v>
      </c>
      <c r="V20" s="54" t="s">
        <v>19</v>
      </c>
    </row>
    <row r="21" spans="1:25" ht="31.5" x14ac:dyDescent="0.2">
      <c r="A21" s="34">
        <v>11</v>
      </c>
      <c r="B21" s="38" t="s">
        <v>26</v>
      </c>
      <c r="C21" s="29">
        <v>136</v>
      </c>
      <c r="D21" s="30"/>
      <c r="E21" s="36"/>
      <c r="F21" s="28"/>
      <c r="G21" s="28"/>
      <c r="H21" s="28"/>
      <c r="I21" s="28"/>
      <c r="J21" s="28"/>
      <c r="K21" s="51"/>
      <c r="L21" s="57"/>
      <c r="M21" s="36"/>
      <c r="N21" s="28"/>
      <c r="O21" s="28"/>
      <c r="P21" s="28"/>
      <c r="Q21" s="28"/>
      <c r="R21" s="28"/>
      <c r="S21" s="51"/>
      <c r="T21" s="38"/>
      <c r="U21" s="38" t="s">
        <v>15</v>
      </c>
      <c r="V21" s="54" t="s">
        <v>94</v>
      </c>
    </row>
    <row r="22" spans="1:25" ht="31.5" x14ac:dyDescent="0.2">
      <c r="A22" s="34">
        <v>12</v>
      </c>
      <c r="B22" s="38" t="s">
        <v>80</v>
      </c>
      <c r="C22" s="29">
        <v>108</v>
      </c>
      <c r="D22" s="30">
        <v>3</v>
      </c>
      <c r="E22" s="36">
        <v>2</v>
      </c>
      <c r="F22" s="28"/>
      <c r="G22" s="28">
        <v>4</v>
      </c>
      <c r="H22" s="28"/>
      <c r="I22" s="28">
        <f t="shared" si="0"/>
        <v>6</v>
      </c>
      <c r="J22" s="28" t="s">
        <v>51</v>
      </c>
      <c r="K22" s="51"/>
      <c r="L22" s="57" t="s">
        <v>16</v>
      </c>
      <c r="M22" s="36"/>
      <c r="N22" s="28"/>
      <c r="O22" s="28"/>
      <c r="P22" s="28"/>
      <c r="Q22" s="28"/>
      <c r="R22" s="28"/>
      <c r="S22" s="51"/>
      <c r="T22" s="38"/>
      <c r="U22" s="38" t="s">
        <v>12</v>
      </c>
      <c r="V22" s="54" t="s">
        <v>69</v>
      </c>
    </row>
    <row r="23" spans="1:25" x14ac:dyDescent="0.2">
      <c r="A23" s="34">
        <v>13</v>
      </c>
      <c r="B23" s="38" t="s">
        <v>81</v>
      </c>
      <c r="C23" s="29">
        <v>108</v>
      </c>
      <c r="D23" s="30">
        <v>3</v>
      </c>
      <c r="E23" s="36">
        <v>2</v>
      </c>
      <c r="F23" s="28">
        <v>2</v>
      </c>
      <c r="G23" s="28"/>
      <c r="H23" s="28"/>
      <c r="I23" s="28">
        <f t="shared" si="0"/>
        <v>4</v>
      </c>
      <c r="J23" s="28" t="s">
        <v>51</v>
      </c>
      <c r="K23" s="51"/>
      <c r="L23" s="57" t="s">
        <v>16</v>
      </c>
      <c r="M23" s="36"/>
      <c r="N23" s="28"/>
      <c r="O23" s="28"/>
      <c r="P23" s="28"/>
      <c r="Q23" s="28"/>
      <c r="R23" s="28"/>
      <c r="S23" s="51"/>
      <c r="T23" s="38"/>
      <c r="U23" s="38" t="s">
        <v>12</v>
      </c>
      <c r="V23" s="54" t="s">
        <v>69</v>
      </c>
    </row>
    <row r="24" spans="1:25" ht="32.25" thickBot="1" x14ac:dyDescent="0.25">
      <c r="A24" s="46">
        <v>14</v>
      </c>
      <c r="B24" s="47" t="s">
        <v>95</v>
      </c>
      <c r="C24" s="48">
        <v>216</v>
      </c>
      <c r="D24" s="49">
        <v>6</v>
      </c>
      <c r="E24" s="37"/>
      <c r="F24" s="32"/>
      <c r="G24" s="32"/>
      <c r="H24" s="32"/>
      <c r="I24" s="32"/>
      <c r="J24" s="32"/>
      <c r="K24" s="52"/>
      <c r="L24" s="47"/>
      <c r="M24" s="37"/>
      <c r="N24" s="32"/>
      <c r="O24" s="32"/>
      <c r="P24" s="32"/>
      <c r="Q24" s="32"/>
      <c r="R24" s="32"/>
      <c r="S24" s="52"/>
      <c r="T24" s="58" t="s">
        <v>13</v>
      </c>
      <c r="U24" s="47" t="s">
        <v>12</v>
      </c>
      <c r="V24" s="55" t="s">
        <v>96</v>
      </c>
    </row>
    <row r="26" spans="1:25" customFormat="1" x14ac:dyDescent="0.2">
      <c r="A26" s="14" t="s">
        <v>41</v>
      </c>
      <c r="B26" s="14"/>
      <c r="C26" s="23"/>
      <c r="D26" s="23"/>
      <c r="E26" s="19" t="s">
        <v>42</v>
      </c>
      <c r="F26" s="19"/>
      <c r="G26" s="23"/>
      <c r="H26" s="23"/>
      <c r="I26" s="23"/>
      <c r="J26" s="23"/>
      <c r="K26" s="23"/>
      <c r="L26" s="23"/>
      <c r="M26" s="23" t="s">
        <v>43</v>
      </c>
      <c r="N26" s="23"/>
      <c r="O26" s="23"/>
      <c r="P26" s="23"/>
      <c r="Q26" s="23"/>
      <c r="R26" s="23"/>
      <c r="S26" s="23"/>
      <c r="T26" s="26" t="s">
        <v>44</v>
      </c>
      <c r="U26" s="26"/>
      <c r="V26" s="26"/>
      <c r="W26" s="26"/>
      <c r="X26" s="23"/>
      <c r="Y26" s="26"/>
    </row>
  </sheetData>
  <mergeCells count="18">
    <mergeCell ref="A4:B4"/>
    <mergeCell ref="D4:E4"/>
    <mergeCell ref="T4:U4"/>
    <mergeCell ref="A26:B26"/>
    <mergeCell ref="U8:U10"/>
    <mergeCell ref="V8:V10"/>
    <mergeCell ref="R8:R10"/>
    <mergeCell ref="M8:Q9"/>
    <mergeCell ref="L8:L10"/>
    <mergeCell ref="T8:T10"/>
    <mergeCell ref="S8:S10"/>
    <mergeCell ref="A8:A10"/>
    <mergeCell ref="B8:B10"/>
    <mergeCell ref="C8:C10"/>
    <mergeCell ref="D8:D10"/>
    <mergeCell ref="J8:J10"/>
    <mergeCell ref="K8:K10"/>
    <mergeCell ref="E8:I9"/>
  </mergeCells>
  <printOptions horizontalCentered="1" verticalCentered="1"/>
  <pageMargins left="0.75" right="0.75" top="1" bottom="1" header="0.5" footer="0.5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8"/>
  <sheetViews>
    <sheetView workbookViewId="0">
      <selection activeCell="D28" sqref="D28"/>
    </sheetView>
  </sheetViews>
  <sheetFormatPr defaultRowHeight="15.75" x14ac:dyDescent="0.2"/>
  <cols>
    <col min="1" max="1" width="5" style="16" customWidth="1"/>
    <col min="2" max="2" width="47.85546875" style="16" customWidth="1"/>
    <col min="3" max="8" width="6" style="16" customWidth="1"/>
    <col min="9" max="9" width="7.42578125" style="16" customWidth="1"/>
    <col min="10" max="12" width="9.85546875" style="16" customWidth="1"/>
    <col min="13" max="16" width="6" style="16" customWidth="1"/>
    <col min="17" max="17" width="7.42578125" style="16" customWidth="1"/>
    <col min="18" max="21" width="8" style="16" customWidth="1"/>
    <col min="22" max="38" width="6" style="16" customWidth="1"/>
    <col min="39" max="16384" width="9.140625" style="16"/>
  </cols>
  <sheetData>
    <row r="1" spans="1:27" customFormat="1" x14ac:dyDescent="0.2">
      <c r="A1" s="17"/>
      <c r="B1" s="17"/>
      <c r="C1" s="17"/>
      <c r="D1" s="18"/>
      <c r="E1" s="18"/>
      <c r="F1" s="18"/>
      <c r="G1" s="17" t="s">
        <v>31</v>
      </c>
      <c r="H1" s="18"/>
      <c r="I1" s="18"/>
      <c r="J1" s="18"/>
      <c r="K1" s="18"/>
      <c r="L1" s="18"/>
      <c r="M1" s="18"/>
      <c r="N1" s="18"/>
      <c r="O1" s="18"/>
      <c r="P1" s="18"/>
      <c r="Q1" s="17"/>
      <c r="R1" s="17"/>
      <c r="S1" s="17"/>
      <c r="T1" s="19" t="s">
        <v>32</v>
      </c>
      <c r="U1" s="19"/>
      <c r="V1" s="19"/>
      <c r="W1" s="19"/>
      <c r="X1" s="19"/>
      <c r="Y1" s="20"/>
      <c r="Z1" s="20"/>
      <c r="AA1" s="21"/>
    </row>
    <row r="2" spans="1:27" customFormat="1" ht="15" customHeight="1" x14ac:dyDescent="0.2">
      <c r="A2" s="17"/>
      <c r="B2" s="19"/>
      <c r="C2" s="19"/>
      <c r="D2" s="19"/>
      <c r="E2" s="19"/>
      <c r="F2" s="19"/>
      <c r="G2" s="17" t="s">
        <v>33</v>
      </c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 t="s">
        <v>34</v>
      </c>
      <c r="U2" s="19"/>
      <c r="V2" s="19"/>
      <c r="W2" s="19"/>
      <c r="X2" s="19"/>
      <c r="Y2" s="22"/>
      <c r="Z2" s="22"/>
      <c r="AA2" s="21"/>
    </row>
    <row r="3" spans="1:27" customFormat="1" x14ac:dyDescent="0.2">
      <c r="A3" s="17"/>
      <c r="B3" s="17"/>
      <c r="C3" s="17"/>
      <c r="D3" s="17"/>
      <c r="E3" s="17"/>
      <c r="F3" s="19" t="s">
        <v>35</v>
      </c>
      <c r="G3" s="19"/>
      <c r="H3" s="19"/>
      <c r="I3" s="19"/>
      <c r="J3" s="19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20"/>
      <c r="Z3" s="22"/>
      <c r="AA3" s="21"/>
    </row>
    <row r="4" spans="1:27" customFormat="1" ht="16.149999999999999" customHeight="1" x14ac:dyDescent="0.2">
      <c r="A4" s="166" t="s">
        <v>36</v>
      </c>
      <c r="B4" s="166"/>
      <c r="C4" s="17"/>
      <c r="D4" s="167" t="s">
        <v>0</v>
      </c>
      <c r="E4" s="14"/>
      <c r="F4" s="17"/>
      <c r="G4" s="18" t="s">
        <v>45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4" t="s">
        <v>37</v>
      </c>
      <c r="U4" s="14"/>
      <c r="V4" s="18"/>
      <c r="W4" s="18"/>
      <c r="X4" s="18"/>
      <c r="Y4" s="24"/>
      <c r="Z4" s="24"/>
      <c r="AA4" s="25"/>
    </row>
    <row r="5" spans="1:27" s="15" customFormat="1" x14ac:dyDescent="0.2">
      <c r="A5" s="17"/>
      <c r="B5" s="17"/>
      <c r="C5" s="17"/>
      <c r="D5" s="19"/>
      <c r="E5" s="18" t="s">
        <v>46</v>
      </c>
      <c r="F5" s="19"/>
      <c r="G5" s="18" t="s">
        <v>17</v>
      </c>
      <c r="H5" s="19"/>
      <c r="I5" s="19"/>
      <c r="J5" s="19"/>
      <c r="K5" s="19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27"/>
    </row>
    <row r="6" spans="1:27" customFormat="1" x14ac:dyDescent="0.2">
      <c r="A6" s="17"/>
      <c r="B6" s="17"/>
      <c r="C6" s="17"/>
      <c r="D6" s="17"/>
      <c r="E6" s="17"/>
      <c r="F6" s="17"/>
      <c r="G6" s="17" t="s">
        <v>38</v>
      </c>
      <c r="H6" s="17"/>
      <c r="I6" s="17"/>
      <c r="J6" s="17"/>
      <c r="K6" s="19" t="s">
        <v>39</v>
      </c>
      <c r="L6" s="19"/>
      <c r="M6" s="19"/>
      <c r="N6" s="19"/>
      <c r="O6" s="19"/>
      <c r="P6" s="19"/>
      <c r="Q6" s="19"/>
      <c r="R6" s="19"/>
      <c r="S6" s="19"/>
      <c r="T6" s="19" t="s">
        <v>40</v>
      </c>
      <c r="U6" s="19"/>
      <c r="V6" s="19"/>
      <c r="W6" s="19"/>
      <c r="X6" s="19"/>
      <c r="Y6" s="22"/>
      <c r="Z6" s="22"/>
      <c r="AA6" s="22"/>
    </row>
    <row r="7" spans="1:27" ht="16.5" thickBot="1" x14ac:dyDescent="0.25"/>
    <row r="8" spans="1:27" ht="25.5" customHeight="1" x14ac:dyDescent="0.2">
      <c r="A8" s="157" t="s">
        <v>1</v>
      </c>
      <c r="B8" s="7" t="s">
        <v>2</v>
      </c>
      <c r="C8" s="160" t="s">
        <v>30</v>
      </c>
      <c r="D8" s="163" t="s">
        <v>5</v>
      </c>
      <c r="E8" s="1" t="s">
        <v>24</v>
      </c>
      <c r="F8" s="1"/>
      <c r="G8" s="1"/>
      <c r="H8" s="1"/>
      <c r="I8" s="153"/>
      <c r="J8" s="10" t="s">
        <v>47</v>
      </c>
      <c r="K8" s="13" t="s">
        <v>48</v>
      </c>
      <c r="L8" s="156" t="s">
        <v>3</v>
      </c>
      <c r="M8" s="1" t="s">
        <v>25</v>
      </c>
      <c r="N8" s="1"/>
      <c r="O8" s="1"/>
      <c r="P8" s="1"/>
      <c r="Q8" s="153"/>
      <c r="R8" s="10" t="s">
        <v>47</v>
      </c>
      <c r="S8" s="13" t="s">
        <v>48</v>
      </c>
      <c r="T8" s="156" t="s">
        <v>3</v>
      </c>
      <c r="U8" s="7" t="s">
        <v>6</v>
      </c>
      <c r="V8" s="4" t="s">
        <v>7</v>
      </c>
    </row>
    <row r="9" spans="1:27" ht="12.75" customHeight="1" x14ac:dyDescent="0.2">
      <c r="A9" s="158"/>
      <c r="B9" s="6"/>
      <c r="C9" s="161"/>
      <c r="D9" s="164"/>
      <c r="E9" s="154"/>
      <c r="F9" s="154"/>
      <c r="G9" s="154"/>
      <c r="H9" s="154"/>
      <c r="I9" s="155"/>
      <c r="J9" s="9"/>
      <c r="K9" s="12"/>
      <c r="L9" s="6"/>
      <c r="M9" s="154"/>
      <c r="N9" s="154"/>
      <c r="O9" s="154"/>
      <c r="P9" s="154"/>
      <c r="Q9" s="155"/>
      <c r="R9" s="9"/>
      <c r="S9" s="12"/>
      <c r="T9" s="6"/>
      <c r="U9" s="6"/>
      <c r="V9" s="3"/>
    </row>
    <row r="10" spans="1:27" ht="16.5" thickBot="1" x14ac:dyDescent="0.25">
      <c r="A10" s="159"/>
      <c r="B10" s="5"/>
      <c r="C10" s="162"/>
      <c r="D10" s="165"/>
      <c r="E10" s="37" t="s">
        <v>8</v>
      </c>
      <c r="F10" s="32" t="s">
        <v>9</v>
      </c>
      <c r="G10" s="32" t="s">
        <v>10</v>
      </c>
      <c r="H10" s="32" t="s">
        <v>11</v>
      </c>
      <c r="I10" s="32" t="s">
        <v>4</v>
      </c>
      <c r="J10" s="8"/>
      <c r="K10" s="11"/>
      <c r="L10" s="5"/>
      <c r="M10" s="37" t="s">
        <v>8</v>
      </c>
      <c r="N10" s="32" t="s">
        <v>9</v>
      </c>
      <c r="O10" s="32" t="s">
        <v>10</v>
      </c>
      <c r="P10" s="32" t="s">
        <v>11</v>
      </c>
      <c r="Q10" s="32" t="s">
        <v>4</v>
      </c>
      <c r="R10" s="8"/>
      <c r="S10" s="11"/>
      <c r="T10" s="5"/>
      <c r="U10" s="5"/>
      <c r="V10" s="2"/>
    </row>
    <row r="11" spans="1:27" ht="31.5" x14ac:dyDescent="0.2">
      <c r="A11" s="40">
        <v>1</v>
      </c>
      <c r="B11" s="41" t="s">
        <v>26</v>
      </c>
      <c r="C11" s="42">
        <v>340</v>
      </c>
      <c r="D11" s="43"/>
      <c r="E11" s="44"/>
      <c r="F11" s="45"/>
      <c r="G11" s="45"/>
      <c r="H11" s="45"/>
      <c r="I11" s="45"/>
      <c r="J11" s="45"/>
      <c r="K11" s="50"/>
      <c r="L11" s="56" t="s">
        <v>16</v>
      </c>
      <c r="M11" s="44"/>
      <c r="N11" s="45"/>
      <c r="O11" s="45"/>
      <c r="P11" s="45"/>
      <c r="Q11" s="45"/>
      <c r="R11" s="45"/>
      <c r="S11" s="50"/>
      <c r="T11" s="41"/>
      <c r="U11" s="41" t="s">
        <v>15</v>
      </c>
      <c r="V11" s="53" t="s">
        <v>27</v>
      </c>
    </row>
    <row r="12" spans="1:27" ht="31.5" x14ac:dyDescent="0.2">
      <c r="A12" s="34">
        <v>2</v>
      </c>
      <c r="B12" s="38" t="s">
        <v>18</v>
      </c>
      <c r="C12" s="29">
        <v>72</v>
      </c>
      <c r="D12" s="30">
        <v>2</v>
      </c>
      <c r="E12" s="36">
        <v>2</v>
      </c>
      <c r="F12" s="28"/>
      <c r="G12" s="28">
        <v>4</v>
      </c>
      <c r="H12" s="28">
        <v>2</v>
      </c>
      <c r="I12" s="28">
        <f t="shared" ref="I12:I15" si="0">SUM(E12:H12)</f>
        <v>8</v>
      </c>
      <c r="J12" s="28" t="s">
        <v>51</v>
      </c>
      <c r="K12" s="51"/>
      <c r="L12" s="57" t="s">
        <v>16</v>
      </c>
      <c r="M12" s="36"/>
      <c r="N12" s="28"/>
      <c r="O12" s="28"/>
      <c r="P12" s="28"/>
      <c r="Q12" s="28"/>
      <c r="R12" s="28"/>
      <c r="S12" s="51"/>
      <c r="T12" s="38"/>
      <c r="U12" s="38" t="s">
        <v>12</v>
      </c>
      <c r="V12" s="54" t="s">
        <v>19</v>
      </c>
    </row>
    <row r="13" spans="1:27" ht="31.5" x14ac:dyDescent="0.2">
      <c r="A13" s="34">
        <v>3</v>
      </c>
      <c r="B13" s="38" t="s">
        <v>20</v>
      </c>
      <c r="C13" s="29">
        <v>108</v>
      </c>
      <c r="D13" s="30">
        <v>3</v>
      </c>
      <c r="E13" s="36">
        <v>2</v>
      </c>
      <c r="F13" s="28">
        <v>4</v>
      </c>
      <c r="G13" s="28">
        <v>2</v>
      </c>
      <c r="H13" s="28">
        <v>2</v>
      </c>
      <c r="I13" s="28">
        <f t="shared" si="0"/>
        <v>10</v>
      </c>
      <c r="J13" s="28" t="s">
        <v>50</v>
      </c>
      <c r="K13" s="51"/>
      <c r="L13" s="57" t="s">
        <v>14</v>
      </c>
      <c r="M13" s="36"/>
      <c r="N13" s="28"/>
      <c r="O13" s="28"/>
      <c r="P13" s="28"/>
      <c r="Q13" s="28"/>
      <c r="R13" s="28"/>
      <c r="S13" s="51"/>
      <c r="T13" s="38"/>
      <c r="U13" s="38" t="s">
        <v>12</v>
      </c>
      <c r="V13" s="54" t="s">
        <v>19</v>
      </c>
    </row>
    <row r="14" spans="1:27" ht="31.5" x14ac:dyDescent="0.2">
      <c r="A14" s="34">
        <v>4</v>
      </c>
      <c r="B14" s="38" t="s">
        <v>21</v>
      </c>
      <c r="C14" s="29">
        <v>108</v>
      </c>
      <c r="D14" s="30">
        <v>3</v>
      </c>
      <c r="E14" s="36">
        <v>4</v>
      </c>
      <c r="F14" s="28">
        <v>4</v>
      </c>
      <c r="G14" s="28"/>
      <c r="H14" s="28">
        <v>2</v>
      </c>
      <c r="I14" s="28">
        <f t="shared" si="0"/>
        <v>10</v>
      </c>
      <c r="J14" s="28"/>
      <c r="K14" s="51" t="s">
        <v>49</v>
      </c>
      <c r="L14" s="57" t="s">
        <v>14</v>
      </c>
      <c r="M14" s="36"/>
      <c r="N14" s="28"/>
      <c r="O14" s="28"/>
      <c r="P14" s="28"/>
      <c r="Q14" s="28"/>
      <c r="R14" s="28"/>
      <c r="S14" s="51"/>
      <c r="T14" s="38"/>
      <c r="U14" s="38" t="s">
        <v>12</v>
      </c>
      <c r="V14" s="54" t="s">
        <v>22</v>
      </c>
    </row>
    <row r="15" spans="1:27" x14ac:dyDescent="0.2">
      <c r="A15" s="34">
        <v>5</v>
      </c>
      <c r="B15" s="38" t="s">
        <v>23</v>
      </c>
      <c r="C15" s="29">
        <v>72</v>
      </c>
      <c r="D15" s="30">
        <v>2</v>
      </c>
      <c r="E15" s="36">
        <v>2</v>
      </c>
      <c r="F15" s="28">
        <v>4</v>
      </c>
      <c r="G15" s="28"/>
      <c r="H15" s="28">
        <v>2</v>
      </c>
      <c r="I15" s="28">
        <f t="shared" si="0"/>
        <v>8</v>
      </c>
      <c r="J15" s="28" t="s">
        <v>50</v>
      </c>
      <c r="K15" s="51"/>
      <c r="L15" s="57" t="s">
        <v>14</v>
      </c>
      <c r="M15" s="36"/>
      <c r="N15" s="28"/>
      <c r="O15" s="28"/>
      <c r="P15" s="28"/>
      <c r="Q15" s="28"/>
      <c r="R15" s="28"/>
      <c r="S15" s="51"/>
      <c r="T15" s="38"/>
      <c r="U15" s="38" t="s">
        <v>12</v>
      </c>
      <c r="V15" s="54" t="s">
        <v>19</v>
      </c>
    </row>
    <row r="16" spans="1:27" ht="32.25" thickBot="1" x14ac:dyDescent="0.25">
      <c r="A16" s="35">
        <v>6</v>
      </c>
      <c r="B16" s="39" t="s">
        <v>28</v>
      </c>
      <c r="C16" s="31">
        <v>756</v>
      </c>
      <c r="D16" s="33">
        <v>21</v>
      </c>
      <c r="E16" s="37"/>
      <c r="F16" s="32"/>
      <c r="G16" s="32"/>
      <c r="H16" s="32"/>
      <c r="I16" s="32"/>
      <c r="J16" s="32"/>
      <c r="K16" s="52"/>
      <c r="L16" s="39"/>
      <c r="M16" s="37"/>
      <c r="N16" s="32"/>
      <c r="O16" s="32"/>
      <c r="P16" s="32"/>
      <c r="Q16" s="32"/>
      <c r="R16" s="32"/>
      <c r="S16" s="52"/>
      <c r="T16" s="58" t="s">
        <v>13</v>
      </c>
      <c r="U16" s="39" t="s">
        <v>12</v>
      </c>
      <c r="V16" s="55" t="s">
        <v>29</v>
      </c>
    </row>
    <row r="18" spans="1:25" customFormat="1" x14ac:dyDescent="0.2">
      <c r="A18" s="14" t="s">
        <v>41</v>
      </c>
      <c r="B18" s="14"/>
      <c r="C18" s="17"/>
      <c r="D18" s="17"/>
      <c r="E18" s="19" t="s">
        <v>42</v>
      </c>
      <c r="F18" s="19"/>
      <c r="G18" s="17"/>
      <c r="H18" s="17"/>
      <c r="I18" s="17"/>
      <c r="J18" s="17"/>
      <c r="K18" s="17"/>
      <c r="L18" s="17"/>
      <c r="M18" s="17" t="s">
        <v>43</v>
      </c>
      <c r="N18" s="17"/>
      <c r="O18" s="17"/>
      <c r="P18" s="17"/>
      <c r="Q18" s="17"/>
      <c r="R18" s="17"/>
      <c r="S18" s="17"/>
      <c r="T18" s="26" t="s">
        <v>44</v>
      </c>
      <c r="U18" s="26"/>
      <c r="V18" s="26"/>
      <c r="W18" s="26"/>
      <c r="X18" s="17"/>
      <c r="Y18" s="26"/>
    </row>
  </sheetData>
  <mergeCells count="18">
    <mergeCell ref="V8:V10"/>
    <mergeCell ref="M8:Q9"/>
    <mergeCell ref="K8:K10"/>
    <mergeCell ref="L8:L10"/>
    <mergeCell ref="T8:T10"/>
    <mergeCell ref="T4:U4"/>
    <mergeCell ref="A18:B18"/>
    <mergeCell ref="S8:S10"/>
    <mergeCell ref="R8:R10"/>
    <mergeCell ref="U8:U10"/>
    <mergeCell ref="A8:A10"/>
    <mergeCell ref="B8:B10"/>
    <mergeCell ref="C8:C10"/>
    <mergeCell ref="D8:D10"/>
    <mergeCell ref="E8:I9"/>
    <mergeCell ref="J8:J10"/>
    <mergeCell ref="A4:B4"/>
    <mergeCell ref="D4:E4"/>
  </mergeCells>
  <printOptions horizontalCentered="1" verticalCentered="1"/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1 курс</vt:lpstr>
      <vt:lpstr>Курс 2</vt:lpstr>
      <vt:lpstr>Курс 3</vt:lpstr>
      <vt:lpstr>Курс 4</vt:lpstr>
      <vt:lpstr>Курс 5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m207</dc:creator>
  <cp:keywords/>
  <dc:description/>
  <cp:lastModifiedBy>User</cp:lastModifiedBy>
  <cp:lastPrinted>2019-02-05T14:48:22Z</cp:lastPrinted>
  <dcterms:created xsi:type="dcterms:W3CDTF">2001-12-13T12:36:00Z</dcterms:created>
  <dcterms:modified xsi:type="dcterms:W3CDTF">2025-05-21T13:37:47Z</dcterms:modified>
  <cp:category/>
</cp:coreProperties>
</file>