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август 2026\магистратура\"/>
    </mc:Choice>
  </mc:AlternateContent>
  <bookViews>
    <workbookView xWindow="480" yWindow="1125" windowWidth="11115" windowHeight="5310" tabRatio="856" activeTab="1"/>
  </bookViews>
  <sheets>
    <sheet name="1курс МПЭ-261" sheetId="62" r:id="rId1"/>
    <sheet name="1у МПЭ-261" sheetId="63" r:id="rId2"/>
    <sheet name="2курс МПЭз-251" sheetId="58" r:id="rId3"/>
    <sheet name="3курс МПЭз-241" sheetId="61" r:id="rId4"/>
  </sheets>
  <calcPr calcId="162913"/>
</workbook>
</file>

<file path=xl/calcChain.xml><?xml version="1.0" encoding="utf-8"?>
<calcChain xmlns="http://schemas.openxmlformats.org/spreadsheetml/2006/main">
  <c r="D20" i="62" l="1"/>
  <c r="E20" i="62"/>
  <c r="F20" i="62"/>
  <c r="G20" i="62"/>
  <c r="D21" i="62"/>
  <c r="E21" i="62"/>
  <c r="F21" i="62"/>
  <c r="G21" i="62"/>
  <c r="D22" i="62"/>
  <c r="C22" i="62" s="1"/>
  <c r="E22" i="62"/>
  <c r="F22" i="62"/>
  <c r="G22" i="62"/>
  <c r="G19" i="62"/>
  <c r="D18" i="62"/>
  <c r="E18" i="62"/>
  <c r="F18" i="62"/>
  <c r="G18" i="62"/>
  <c r="C20" i="62" l="1"/>
  <c r="C21" i="62"/>
  <c r="C18" i="62"/>
  <c r="D17" i="62"/>
  <c r="E17" i="62"/>
  <c r="F17" i="62"/>
  <c r="G17" i="62"/>
  <c r="D16" i="62"/>
  <c r="E16" i="62"/>
  <c r="F16" i="62"/>
  <c r="G16" i="62"/>
  <c r="C17" i="62" l="1"/>
  <c r="C16" i="62"/>
  <c r="F23" i="62"/>
  <c r="E23" i="62"/>
  <c r="D23" i="62"/>
  <c r="F19" i="62"/>
  <c r="E19" i="62"/>
  <c r="D19" i="62"/>
  <c r="G15" i="62"/>
  <c r="F15" i="62"/>
  <c r="E15" i="62"/>
  <c r="D15" i="62"/>
  <c r="G14" i="62"/>
  <c r="F14" i="62"/>
  <c r="E14" i="62"/>
  <c r="D14" i="62"/>
  <c r="G13" i="62"/>
  <c r="F13" i="62"/>
  <c r="E13" i="62"/>
  <c r="D13" i="62"/>
  <c r="G12" i="62"/>
  <c r="F12" i="62"/>
  <c r="E12" i="62"/>
  <c r="D12" i="62"/>
  <c r="G11" i="62"/>
  <c r="F11" i="62"/>
  <c r="E11" i="62"/>
  <c r="D11" i="62"/>
  <c r="G10" i="62"/>
  <c r="F10" i="62"/>
  <c r="E10" i="62"/>
  <c r="D10" i="62"/>
  <c r="G9" i="62"/>
  <c r="F9" i="62"/>
  <c r="E9" i="62"/>
  <c r="D9" i="62"/>
  <c r="C23" i="62" l="1"/>
  <c r="C14" i="62"/>
  <c r="C9" i="62"/>
  <c r="C11" i="62"/>
  <c r="C10" i="62"/>
  <c r="C13" i="62"/>
  <c r="C19" i="62"/>
  <c r="C12" i="62"/>
  <c r="C15" i="62"/>
  <c r="D15" i="58"/>
  <c r="E15" i="58"/>
  <c r="F15" i="58"/>
  <c r="G15" i="58"/>
  <c r="D16" i="58"/>
  <c r="E16" i="58"/>
  <c r="F16" i="58"/>
  <c r="G16" i="58"/>
  <c r="D17" i="58"/>
  <c r="E17" i="58"/>
  <c r="F17" i="58"/>
  <c r="G17" i="58"/>
  <c r="D18" i="58"/>
  <c r="C18" i="58" s="1"/>
  <c r="E18" i="58"/>
  <c r="F18" i="58"/>
  <c r="G18" i="58"/>
  <c r="C17" i="58" l="1"/>
  <c r="C16" i="58"/>
  <c r="C15" i="58"/>
  <c r="D14" i="58"/>
  <c r="E14" i="58"/>
  <c r="F14" i="58"/>
  <c r="G14" i="58"/>
  <c r="C14" i="58" l="1"/>
  <c r="D13" i="58"/>
  <c r="E13" i="58"/>
  <c r="F13" i="58"/>
  <c r="G13" i="58"/>
  <c r="C13" i="58" l="1"/>
  <c r="D10" i="58"/>
  <c r="E10" i="58"/>
  <c r="F10" i="58"/>
  <c r="G10" i="58"/>
  <c r="D11" i="58"/>
  <c r="E11" i="58"/>
  <c r="F11" i="58"/>
  <c r="G11" i="58"/>
  <c r="D12" i="58"/>
  <c r="E12" i="58"/>
  <c r="F12" i="58"/>
  <c r="G12" i="58"/>
  <c r="G9" i="58"/>
  <c r="F9" i="58"/>
  <c r="E9" i="58"/>
  <c r="D9" i="58"/>
  <c r="C11" i="58" l="1"/>
  <c r="C9" i="58"/>
  <c r="C10" i="58"/>
  <c r="C12" i="58"/>
  <c r="F11" i="61"/>
  <c r="E11" i="61"/>
  <c r="D11" i="61"/>
  <c r="C11" i="61" s="1"/>
  <c r="G9" i="61"/>
  <c r="F9" i="61"/>
  <c r="E9" i="61"/>
  <c r="D9" i="61"/>
  <c r="C9" i="61" l="1"/>
</calcChain>
</file>

<file path=xl/sharedStrings.xml><?xml version="1.0" encoding="utf-8"?>
<sst xmlns="http://schemas.openxmlformats.org/spreadsheetml/2006/main" count="292" uniqueCount="91">
  <si>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</si>
  <si>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</si>
  <si>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</si>
  <si>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</si>
  <si>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</si>
  <si>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</si>
  <si>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</si>
  <si>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</si>
  <si>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</si>
  <si>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</si>
  <si>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</si>
  <si>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</si>
  <si>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</si>
  <si>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</si>
  <si>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</si>
  <si>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</si>
  <si>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</si>
  <si>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</si>
  <si>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</si>
  <si>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</si>
  <si>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</si>
  <si>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</si>
  <si>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</si>
  <si>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</si>
  <si>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</si>
  <si>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</si>
  <si>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</si>
  <si>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</si>
  <si>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Ин. яз.</t>
  </si>
  <si>
    <t>второй курс</t>
  </si>
  <si>
    <t>Профиль</t>
  </si>
  <si>
    <t>третий курс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</si>
  <si>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</si>
  <si>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</si>
  <si>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</si>
  <si>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</si>
  <si>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</si>
  <si>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</si>
  <si>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д. зач</t>
  </si>
  <si>
    <t>Е.И. Евтушенко</t>
  </si>
  <si>
    <t>консультации</t>
  </si>
  <si>
    <t>СиУ</t>
  </si>
  <si>
    <t>2026/2027 уч. год.</t>
  </si>
  <si>
    <t>216 (6)</t>
  </si>
  <si>
    <t>Установоч-ная сессия</t>
  </si>
  <si>
    <t xml:space="preserve">зач  </t>
  </si>
  <si>
    <t>к.р.</t>
  </si>
  <si>
    <t>432 (12)</t>
  </si>
  <si>
    <t>20.04.01</t>
  </si>
  <si>
    <t>"Техносферная безопасность"</t>
  </si>
  <si>
    <t>"Промышленная экология и рациональное использование природных ресурсов"</t>
  </si>
  <si>
    <t>Мониторинг и экспертиза безопасности жизнедеятельности</t>
  </si>
  <si>
    <t>БЖД</t>
  </si>
  <si>
    <t>Научно-исследовательская работа в семестре</t>
  </si>
  <si>
    <t>ПЭ</t>
  </si>
  <si>
    <t>648 (18)</t>
  </si>
  <si>
    <t>Управление рисками, систменые анализ и моделирование</t>
  </si>
  <si>
    <t>Современные методы переработки бытовых и промышленных отходов</t>
  </si>
  <si>
    <t xml:space="preserve">экз  </t>
  </si>
  <si>
    <t>Управление качеством природных и техногенных систем</t>
  </si>
  <si>
    <t>Экологическое нормирование и природоохранная отчетность</t>
  </si>
  <si>
    <t>Моделирование природоохраннх процессов</t>
  </si>
  <si>
    <t>Мониторинг и аналитический контроль качества окружающей среды</t>
  </si>
  <si>
    <t>Инженерные методы защиты водных объектов</t>
  </si>
  <si>
    <t>Производственная эксплуатационная практика (2 нед.)</t>
  </si>
  <si>
    <t>Производственная научно-исследовательская работа (2 нед. 4 дн.)</t>
  </si>
  <si>
    <t>Производственная эксплуатационная практика (6 нед.)</t>
  </si>
  <si>
    <t>Производственная преддипломная пратика (4 нед.)</t>
  </si>
  <si>
    <t>Иностранный язык в профессиональной и научной деятельности</t>
  </si>
  <si>
    <t>Методология научного познания</t>
  </si>
  <si>
    <t>ТМН</t>
  </si>
  <si>
    <t>Социальная инженерия</t>
  </si>
  <si>
    <t xml:space="preserve">экз </t>
  </si>
  <si>
    <t>Экология и рациональное использование природных ресурсов</t>
  </si>
  <si>
    <t>Расчет и проектирование систем обеспечения безопасности</t>
  </si>
  <si>
    <t>Информационные технологии в сфере безопасности</t>
  </si>
  <si>
    <t>Современные технологии очистки сточных вод и газовых выбросов</t>
  </si>
  <si>
    <t>Ноосфера и природно-техногенные комплексы</t>
  </si>
  <si>
    <t>Учебная учебно-технологическая (учебная экспертно-надзорная) практика (4 нед.)</t>
  </si>
  <si>
    <t>Современные методы переработки бытовых и промышленных отходов*</t>
  </si>
  <si>
    <t>Моделирование природоохраннх процессов*</t>
  </si>
  <si>
    <t>Мониторинг и аналитический контроль качества окружающей среды*</t>
  </si>
  <si>
    <t>Инженерные методы защиты водных объектов*</t>
  </si>
  <si>
    <t>Примечание</t>
  </si>
  <si>
    <t>№ п/п</t>
  </si>
  <si>
    <t>Директор ИЗО                                                   С.Е. Спесивцева</t>
  </si>
  <si>
    <t>Форма обучения Заочная</t>
  </si>
  <si>
    <t>20.04.01 Техносферная безопасность</t>
  </si>
  <si>
    <t>Направленность (профиль)  "Промышленная экология и рациональное использование природных ресурсов"</t>
  </si>
  <si>
    <t>1 курс</t>
  </si>
  <si>
    <t>МПЭз-261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</si>
</sst>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26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5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.71093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4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103"/>
      <c r="B1" s="103"/>
      <c r="C1" s="103"/>
      <c r="D1" s="24"/>
      <c r="E1" s="24"/>
      <c r="F1" s="24"/>
      <c r="G1" s="24"/>
      <c r="H1" s="103" t="s">
        <v>19</v>
      </c>
      <c r="I1" s="103"/>
      <c r="J1" s="24"/>
      <c r="K1" s="24"/>
      <c r="L1" s="24"/>
      <c r="M1" s="24"/>
      <c r="N1" s="24"/>
      <c r="O1" s="24"/>
      <c r="P1" s="24"/>
      <c r="Q1" s="24"/>
      <c r="R1" s="24"/>
      <c r="S1" s="24"/>
      <c r="T1" s="103"/>
      <c r="U1" s="103"/>
      <c r="V1" s="103"/>
      <c r="W1" s="103"/>
      <c r="X1" s="114" t="s">
        <v>9</v>
      </c>
      <c r="Y1" s="114"/>
      <c r="Z1" s="114"/>
      <c r="AA1" s="114"/>
      <c r="AB1" s="114"/>
      <c r="AC1" s="103"/>
      <c r="AD1" s="103"/>
    </row>
    <row r="2" spans="1:30" s="37" customFormat="1" ht="12.75" x14ac:dyDescent="0.2">
      <c r="A2" s="103"/>
      <c r="B2" s="25"/>
      <c r="C2" s="25"/>
      <c r="D2" s="25"/>
      <c r="E2" s="25"/>
      <c r="F2" s="25"/>
      <c r="G2" s="25"/>
      <c r="H2" s="103" t="s">
        <v>15</v>
      </c>
      <c r="I2" s="103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03"/>
      <c r="Y2" s="25"/>
      <c r="Z2" s="103" t="s">
        <v>16</v>
      </c>
      <c r="AA2" s="103"/>
      <c r="AB2" s="25"/>
      <c r="AC2" s="25"/>
      <c r="AD2" s="25"/>
    </row>
    <row r="3" spans="1:30" s="37" customFormat="1" ht="12.75" x14ac:dyDescent="0.2">
      <c r="A3" s="103"/>
      <c r="B3" s="103"/>
      <c r="C3" s="103"/>
      <c r="D3" s="103"/>
      <c r="E3" s="103"/>
      <c r="F3" s="25" t="s">
        <v>8</v>
      </c>
      <c r="G3" s="25"/>
      <c r="H3" s="25"/>
      <c r="I3" s="25"/>
      <c r="J3" s="25"/>
      <c r="K3" s="25"/>
      <c r="L3" s="25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25"/>
    </row>
    <row r="4" spans="1:30" s="72" customFormat="1" ht="12.75" x14ac:dyDescent="0.2">
      <c r="A4" s="115" t="s">
        <v>21</v>
      </c>
      <c r="B4" s="115"/>
      <c r="C4" s="25"/>
      <c r="D4" s="40" t="s">
        <v>48</v>
      </c>
      <c r="E4" s="40"/>
      <c r="F4" s="3"/>
      <c r="G4" s="3"/>
      <c r="H4" s="26" t="s">
        <v>49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24" t="s">
        <v>39</v>
      </c>
      <c r="AC4" s="24"/>
      <c r="AD4" s="24"/>
    </row>
    <row r="5" spans="1:30" s="72" customFormat="1" ht="12.75" x14ac:dyDescent="0.2">
      <c r="A5" s="103"/>
      <c r="B5" s="103" t="s">
        <v>30</v>
      </c>
      <c r="C5" s="103"/>
      <c r="D5" s="40"/>
      <c r="E5" s="25"/>
      <c r="F5" s="1"/>
      <c r="G5" s="25" t="s">
        <v>50</v>
      </c>
      <c r="H5" s="25"/>
      <c r="I5" s="25"/>
      <c r="J5" s="25"/>
      <c r="K5" s="25"/>
      <c r="L5" s="25"/>
      <c r="M5" s="25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</row>
    <row r="6" spans="1:30" s="72" customFormat="1" ht="13.5" thickBot="1" x14ac:dyDescent="0.25">
      <c r="A6" s="103"/>
      <c r="B6" s="103"/>
      <c r="C6" s="25"/>
      <c r="D6" s="25"/>
      <c r="E6" s="25"/>
      <c r="F6" s="25"/>
      <c r="G6" s="116" t="s">
        <v>22</v>
      </c>
      <c r="H6" s="116"/>
      <c r="I6" s="116"/>
      <c r="J6" s="103"/>
      <c r="K6" s="103"/>
      <c r="L6" s="103"/>
      <c r="M6" s="116" t="s">
        <v>34</v>
      </c>
      <c r="N6" s="116"/>
      <c r="O6" s="116"/>
      <c r="P6" s="116"/>
      <c r="Q6" s="116"/>
      <c r="R6" s="116"/>
      <c r="S6" s="116"/>
      <c r="T6" s="116"/>
      <c r="U6" s="116"/>
      <c r="V6" s="116"/>
      <c r="W6" s="103"/>
      <c r="X6" s="103"/>
      <c r="Y6" s="25" t="s">
        <v>42</v>
      </c>
      <c r="Z6" s="25"/>
      <c r="AA6" s="25"/>
      <c r="AB6" s="25"/>
      <c r="AC6" s="25"/>
      <c r="AD6" s="25"/>
    </row>
    <row r="7" spans="1:30" s="72" customFormat="1" ht="50.25" customHeight="1" thickBot="1" x14ac:dyDescent="0.25">
      <c r="A7" s="112" t="s">
        <v>6</v>
      </c>
      <c r="B7" s="112" t="s">
        <v>23</v>
      </c>
      <c r="C7" s="117" t="s">
        <v>13</v>
      </c>
      <c r="D7" s="118"/>
      <c r="E7" s="118"/>
      <c r="F7" s="118"/>
      <c r="G7" s="119"/>
      <c r="H7" s="117" t="s">
        <v>7</v>
      </c>
      <c r="I7" s="118"/>
      <c r="J7" s="119"/>
      <c r="K7" s="117" t="s">
        <v>17</v>
      </c>
      <c r="L7" s="118"/>
      <c r="M7" s="118"/>
      <c r="N7" s="118"/>
      <c r="O7" s="118"/>
      <c r="P7" s="118"/>
      <c r="Q7" s="118"/>
      <c r="R7" s="118"/>
      <c r="S7" s="118"/>
      <c r="T7" s="119"/>
      <c r="U7" s="117" t="s">
        <v>18</v>
      </c>
      <c r="V7" s="118"/>
      <c r="W7" s="118"/>
      <c r="X7" s="118"/>
      <c r="Y7" s="118"/>
      <c r="Z7" s="118"/>
      <c r="AA7" s="118"/>
      <c r="AB7" s="119"/>
      <c r="AC7" s="112" t="s">
        <v>14</v>
      </c>
      <c r="AD7" s="103"/>
    </row>
    <row r="8" spans="1:30" s="72" customFormat="1" ht="93" customHeight="1" thickBot="1" x14ac:dyDescent="0.25">
      <c r="A8" s="113"/>
      <c r="B8" s="113"/>
      <c r="C8" s="27" t="s">
        <v>0</v>
      </c>
      <c r="D8" s="28" t="s">
        <v>1</v>
      </c>
      <c r="E8" s="28" t="s">
        <v>2</v>
      </c>
      <c r="F8" s="71" t="s">
        <v>3</v>
      </c>
      <c r="G8" s="70" t="s">
        <v>40</v>
      </c>
      <c r="H8" s="30" t="s">
        <v>1</v>
      </c>
      <c r="I8" s="28" t="s">
        <v>2</v>
      </c>
      <c r="J8" s="29" t="s">
        <v>3</v>
      </c>
      <c r="K8" s="54" t="s">
        <v>32</v>
      </c>
      <c r="L8" s="54" t="s">
        <v>33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40</v>
      </c>
      <c r="T8" s="29" t="s">
        <v>5</v>
      </c>
      <c r="U8" s="54" t="s">
        <v>32</v>
      </c>
      <c r="V8" s="54" t="s">
        <v>33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40</v>
      </c>
      <c r="AB8" s="29" t="s">
        <v>5</v>
      </c>
      <c r="AC8" s="113"/>
      <c r="AD8" s="103"/>
    </row>
    <row r="9" spans="1:30" s="37" customFormat="1" ht="25.5" x14ac:dyDescent="0.2">
      <c r="A9" s="4" t="s">
        <v>68</v>
      </c>
      <c r="B9" s="15" t="s">
        <v>25</v>
      </c>
      <c r="C9" s="6">
        <f t="shared" ref="C9:C19" si="0">IF(SUM(D9,E9,F9,G9) &lt;&gt; 0,SUM(D9,E9,F9,G9),"")</f>
        <v>6</v>
      </c>
      <c r="D9" s="7" t="str">
        <f t="shared" ref="D9:D23" si="1">IF(SUM(H9,M9,W9) &lt;&gt; 0,SUM(H9,M9,W9),"")</f>
        <v/>
      </c>
      <c r="E9" s="7" t="str">
        <f t="shared" ref="E9:F19" si="2">IF(SUM(I9,O9,X9) &lt;&gt; 0,SUM(I9,O9,X9),"")</f>
        <v/>
      </c>
      <c r="F9" s="7">
        <f>IF(SUM(J9,P9,Y9) &lt;&gt; 0,SUM(J9,P9,Y9),"")</f>
        <v>6</v>
      </c>
      <c r="G9" s="63" t="str">
        <f t="shared" ref="G9:G15" si="3">IF(SUM(S9,AA9) &lt;&gt; 0,SUM(S9,AA9),"")</f>
        <v/>
      </c>
      <c r="H9" s="8"/>
      <c r="I9" s="35"/>
      <c r="J9" s="10">
        <v>2</v>
      </c>
      <c r="K9" s="50"/>
      <c r="L9" s="36">
        <v>1</v>
      </c>
      <c r="M9" s="8"/>
      <c r="N9" s="9"/>
      <c r="O9" s="7"/>
      <c r="P9" s="10">
        <v>4</v>
      </c>
      <c r="Q9" s="9"/>
      <c r="R9" s="20" t="s">
        <v>10</v>
      </c>
      <c r="S9" s="69"/>
      <c r="T9" s="12"/>
      <c r="U9" s="55"/>
      <c r="V9" s="36"/>
      <c r="W9" s="9"/>
      <c r="X9" s="7"/>
      <c r="Y9" s="7"/>
      <c r="Z9" s="22"/>
      <c r="AA9" s="65"/>
      <c r="AB9" s="12"/>
      <c r="AC9" s="13" t="s">
        <v>28</v>
      </c>
      <c r="AD9" s="103"/>
    </row>
    <row r="10" spans="1:30" s="37" customFormat="1" ht="12.75" x14ac:dyDescent="0.2">
      <c r="A10" s="39" t="s">
        <v>69</v>
      </c>
      <c r="B10" s="15" t="s">
        <v>25</v>
      </c>
      <c r="C10" s="6">
        <f t="shared" si="0"/>
        <v>6</v>
      </c>
      <c r="D10" s="7">
        <f t="shared" si="1"/>
        <v>4</v>
      </c>
      <c r="E10" s="7" t="str">
        <f t="shared" si="2"/>
        <v/>
      </c>
      <c r="F10" s="7">
        <f>IF(SUM(J10,P10,Y10) &lt;&gt; 0,SUM(J10,P10,Y10),"")</f>
        <v>2</v>
      </c>
      <c r="G10" s="63" t="str">
        <f t="shared" si="3"/>
        <v/>
      </c>
      <c r="H10" s="8">
        <v>2</v>
      </c>
      <c r="I10" s="7"/>
      <c r="J10" s="10"/>
      <c r="K10" s="51"/>
      <c r="L10" s="36">
        <v>1</v>
      </c>
      <c r="M10" s="8">
        <v>2</v>
      </c>
      <c r="N10" s="9"/>
      <c r="O10" s="7"/>
      <c r="P10" s="10">
        <v>2</v>
      </c>
      <c r="Q10" s="9"/>
      <c r="R10" s="20" t="s">
        <v>10</v>
      </c>
      <c r="S10" s="69"/>
      <c r="T10" s="12"/>
      <c r="U10" s="55"/>
      <c r="V10" s="36"/>
      <c r="W10" s="9"/>
      <c r="X10" s="7"/>
      <c r="Y10" s="7"/>
      <c r="Z10" s="22"/>
      <c r="AA10" s="65"/>
      <c r="AB10" s="12"/>
      <c r="AC10" s="13" t="s">
        <v>70</v>
      </c>
      <c r="AD10" s="103"/>
    </row>
    <row r="11" spans="1:30" s="37" customFormat="1" ht="12.75" x14ac:dyDescent="0.2">
      <c r="A11" s="39" t="s">
        <v>71</v>
      </c>
      <c r="B11" s="15" t="s">
        <v>25</v>
      </c>
      <c r="C11" s="6">
        <f t="shared" si="0"/>
        <v>6</v>
      </c>
      <c r="D11" s="7">
        <f t="shared" si="1"/>
        <v>4</v>
      </c>
      <c r="E11" s="7" t="str">
        <f t="shared" si="2"/>
        <v/>
      </c>
      <c r="F11" s="7">
        <f t="shared" si="2"/>
        <v>2</v>
      </c>
      <c r="G11" s="63" t="str">
        <f t="shared" si="3"/>
        <v/>
      </c>
      <c r="H11" s="8"/>
      <c r="I11" s="7"/>
      <c r="J11" s="10"/>
      <c r="K11" s="93"/>
      <c r="L11" s="36"/>
      <c r="M11" s="17">
        <v>2</v>
      </c>
      <c r="N11" s="18" t="s">
        <v>12</v>
      </c>
      <c r="O11" s="16"/>
      <c r="P11" s="19"/>
      <c r="Q11" s="18"/>
      <c r="R11" s="20"/>
      <c r="S11" s="67"/>
      <c r="T11" s="21"/>
      <c r="U11" s="56"/>
      <c r="V11" s="36">
        <v>1</v>
      </c>
      <c r="W11" s="18">
        <v>2</v>
      </c>
      <c r="X11" s="16"/>
      <c r="Y11" s="16">
        <v>2</v>
      </c>
      <c r="Z11" s="22" t="s">
        <v>10</v>
      </c>
      <c r="AA11" s="66"/>
      <c r="AB11" s="23"/>
      <c r="AC11" s="13" t="s">
        <v>41</v>
      </c>
      <c r="AD11" s="103"/>
    </row>
    <row r="12" spans="1:30" s="37" customFormat="1" ht="25.5" x14ac:dyDescent="0.2">
      <c r="A12" s="14" t="s">
        <v>73</v>
      </c>
      <c r="B12" s="15" t="s">
        <v>24</v>
      </c>
      <c r="C12" s="6">
        <f t="shared" si="0"/>
        <v>8</v>
      </c>
      <c r="D12" s="7">
        <f t="shared" si="1"/>
        <v>4</v>
      </c>
      <c r="E12" s="7" t="str">
        <f t="shared" si="2"/>
        <v/>
      </c>
      <c r="F12" s="7">
        <f t="shared" si="2"/>
        <v>2</v>
      </c>
      <c r="G12" s="63">
        <f t="shared" si="3"/>
        <v>2</v>
      </c>
      <c r="H12" s="8">
        <v>2</v>
      </c>
      <c r="I12" s="7"/>
      <c r="J12" s="10"/>
      <c r="K12" s="93"/>
      <c r="L12" s="38">
        <v>1</v>
      </c>
      <c r="M12" s="17">
        <v>2</v>
      </c>
      <c r="N12" s="18"/>
      <c r="O12" s="16"/>
      <c r="P12" s="19">
        <v>2</v>
      </c>
      <c r="Q12" s="18"/>
      <c r="R12" s="20"/>
      <c r="S12" s="67">
        <v>2</v>
      </c>
      <c r="T12" s="21" t="s">
        <v>11</v>
      </c>
      <c r="U12" s="57"/>
      <c r="V12" s="38"/>
      <c r="W12" s="18"/>
      <c r="X12" s="16"/>
      <c r="Y12" s="16"/>
      <c r="Z12" s="22"/>
      <c r="AA12" s="66"/>
      <c r="AB12" s="23"/>
      <c r="AC12" s="13" t="s">
        <v>54</v>
      </c>
      <c r="AD12" s="103"/>
    </row>
    <row r="13" spans="1:30" s="37" customFormat="1" ht="25.5" x14ac:dyDescent="0.2">
      <c r="A13" s="14" t="s">
        <v>51</v>
      </c>
      <c r="B13" s="15" t="s">
        <v>26</v>
      </c>
      <c r="C13" s="6">
        <f t="shared" si="0"/>
        <v>6</v>
      </c>
      <c r="D13" s="7" t="str">
        <f t="shared" si="1"/>
        <v/>
      </c>
      <c r="E13" s="7" t="str">
        <f t="shared" si="2"/>
        <v/>
      </c>
      <c r="F13" s="7">
        <f t="shared" si="2"/>
        <v>6</v>
      </c>
      <c r="G13" s="63" t="str">
        <f t="shared" si="3"/>
        <v/>
      </c>
      <c r="H13" s="8"/>
      <c r="I13" s="7"/>
      <c r="J13" s="10">
        <v>2</v>
      </c>
      <c r="K13" s="93"/>
      <c r="L13" s="38"/>
      <c r="M13" s="17"/>
      <c r="N13" s="18"/>
      <c r="O13" s="16"/>
      <c r="P13" s="19">
        <v>4</v>
      </c>
      <c r="Q13" s="18"/>
      <c r="R13" s="20" t="s">
        <v>10</v>
      </c>
      <c r="S13" s="67"/>
      <c r="T13" s="21"/>
      <c r="U13" s="60"/>
      <c r="V13" s="38"/>
      <c r="W13" s="18"/>
      <c r="X13" s="16"/>
      <c r="Y13" s="16"/>
      <c r="Z13" s="22"/>
      <c r="AA13" s="66"/>
      <c r="AB13" s="23"/>
      <c r="AC13" s="13" t="s">
        <v>52</v>
      </c>
      <c r="AD13" s="103"/>
    </row>
    <row r="14" spans="1:30" s="37" customFormat="1" ht="12.75" x14ac:dyDescent="0.2">
      <c r="A14" s="14" t="s">
        <v>53</v>
      </c>
      <c r="B14" s="15" t="s">
        <v>55</v>
      </c>
      <c r="C14" s="6">
        <f t="shared" si="0"/>
        <v>28</v>
      </c>
      <c r="D14" s="7" t="str">
        <f t="shared" si="1"/>
        <v/>
      </c>
      <c r="E14" s="7">
        <f t="shared" si="2"/>
        <v>12</v>
      </c>
      <c r="F14" s="7">
        <f t="shared" si="2"/>
        <v>16</v>
      </c>
      <c r="G14" s="63" t="str">
        <f t="shared" si="3"/>
        <v/>
      </c>
      <c r="H14" s="8"/>
      <c r="I14" s="7"/>
      <c r="J14" s="10">
        <v>2</v>
      </c>
      <c r="K14" s="93"/>
      <c r="L14" s="38"/>
      <c r="M14" s="17"/>
      <c r="N14" s="18"/>
      <c r="O14" s="16">
        <v>6</v>
      </c>
      <c r="P14" s="19">
        <v>6</v>
      </c>
      <c r="Q14" s="18"/>
      <c r="R14" s="20" t="s">
        <v>27</v>
      </c>
      <c r="S14" s="67"/>
      <c r="T14" s="21"/>
      <c r="U14" s="55"/>
      <c r="V14" s="38"/>
      <c r="W14" s="18"/>
      <c r="X14" s="16">
        <v>6</v>
      </c>
      <c r="Y14" s="16">
        <v>8</v>
      </c>
      <c r="Z14" s="20" t="s">
        <v>27</v>
      </c>
      <c r="AA14" s="66"/>
      <c r="AB14" s="23"/>
      <c r="AC14" s="13" t="s">
        <v>54</v>
      </c>
      <c r="AD14" s="103"/>
    </row>
    <row r="15" spans="1:30" s="37" customFormat="1" ht="25.5" x14ac:dyDescent="0.2">
      <c r="A15" s="14" t="s">
        <v>74</v>
      </c>
      <c r="B15" s="15" t="s">
        <v>24</v>
      </c>
      <c r="C15" s="6">
        <f t="shared" si="0"/>
        <v>12</v>
      </c>
      <c r="D15" s="7" t="str">
        <f t="shared" si="1"/>
        <v/>
      </c>
      <c r="E15" s="7" t="str">
        <f t="shared" si="2"/>
        <v/>
      </c>
      <c r="F15" s="7">
        <f t="shared" si="2"/>
        <v>10</v>
      </c>
      <c r="G15" s="63">
        <f t="shared" si="3"/>
        <v>2</v>
      </c>
      <c r="H15" s="8"/>
      <c r="I15" s="7"/>
      <c r="J15" s="10"/>
      <c r="K15" s="93"/>
      <c r="L15" s="38"/>
      <c r="M15" s="17"/>
      <c r="N15" s="18"/>
      <c r="O15" s="16"/>
      <c r="P15" s="19">
        <v>2</v>
      </c>
      <c r="Q15" s="18" t="s">
        <v>12</v>
      </c>
      <c r="R15" s="20"/>
      <c r="S15" s="67"/>
      <c r="T15" s="21"/>
      <c r="U15" s="60"/>
      <c r="V15" s="38"/>
      <c r="W15" s="18"/>
      <c r="X15" s="16"/>
      <c r="Y15" s="16">
        <v>8</v>
      </c>
      <c r="Z15" s="22"/>
      <c r="AA15" s="66">
        <v>2</v>
      </c>
      <c r="AB15" s="23" t="s">
        <v>72</v>
      </c>
      <c r="AC15" s="13" t="s">
        <v>52</v>
      </c>
      <c r="AD15" s="103"/>
    </row>
    <row r="16" spans="1:30" s="37" customFormat="1" ht="25.5" x14ac:dyDescent="0.2">
      <c r="A16" s="39" t="s">
        <v>75</v>
      </c>
      <c r="B16" s="15" t="s">
        <v>26</v>
      </c>
      <c r="C16" s="6">
        <f t="shared" ref="C16" si="4">IF(SUM(D16,E16,F16,G16) &lt;&gt; 0,SUM(D16,E16,F16,G16),"")</f>
        <v>12</v>
      </c>
      <c r="D16" s="7" t="str">
        <f t="shared" ref="D16" si="5">IF(SUM(H16,M16,W16) &lt;&gt; 0,SUM(H16,M16,W16),"")</f>
        <v/>
      </c>
      <c r="E16" s="7" t="str">
        <f t="shared" ref="E16" si="6">IF(SUM(I16,O16,X16) &lt;&gt; 0,SUM(I16,O16,X16),"")</f>
        <v/>
      </c>
      <c r="F16" s="7">
        <f t="shared" ref="F16" si="7">IF(SUM(J16,P16,Y16) &lt;&gt; 0,SUM(J16,P16,Y16),"")</f>
        <v>10</v>
      </c>
      <c r="G16" s="63">
        <f t="shared" ref="G16" si="8">IF(SUM(S16,AA16) &lt;&gt; 0,SUM(S16,AA16),"")</f>
        <v>2</v>
      </c>
      <c r="H16" s="8"/>
      <c r="I16" s="7"/>
      <c r="J16" s="10">
        <v>2</v>
      </c>
      <c r="K16" s="93"/>
      <c r="L16" s="38" t="s">
        <v>46</v>
      </c>
      <c r="M16" s="17"/>
      <c r="N16" s="18"/>
      <c r="O16" s="16"/>
      <c r="P16" s="19">
        <v>8</v>
      </c>
      <c r="Q16" s="18"/>
      <c r="R16" s="20" t="s">
        <v>46</v>
      </c>
      <c r="S16" s="67">
        <v>2</v>
      </c>
      <c r="T16" s="21" t="s">
        <v>11</v>
      </c>
      <c r="U16" s="60"/>
      <c r="V16" s="38"/>
      <c r="W16" s="18"/>
      <c r="X16" s="16"/>
      <c r="Y16" s="16"/>
      <c r="Z16" s="22"/>
      <c r="AA16" s="66"/>
      <c r="AB16" s="23"/>
      <c r="AC16" s="13" t="s">
        <v>54</v>
      </c>
      <c r="AD16" s="103"/>
    </row>
    <row r="17" spans="1:30" s="37" customFormat="1" ht="25.5" x14ac:dyDescent="0.2">
      <c r="A17" s="39" t="s">
        <v>76</v>
      </c>
      <c r="B17" s="15" t="s">
        <v>43</v>
      </c>
      <c r="C17" s="6">
        <f t="shared" ref="C17" si="9">IF(SUM(D17,E17,F17,G17) &lt;&gt; 0,SUM(D17,E17,F17,G17),"")</f>
        <v>18</v>
      </c>
      <c r="D17" s="7">
        <f t="shared" ref="D17" si="10">IF(SUM(H17,M17,W17) &lt;&gt; 0,SUM(H17,M17,W17),"")</f>
        <v>6</v>
      </c>
      <c r="E17" s="7" t="str">
        <f t="shared" ref="E17" si="11">IF(SUM(I17,O17,X17) &lt;&gt; 0,SUM(I17,O17,X17),"")</f>
        <v/>
      </c>
      <c r="F17" s="7">
        <f t="shared" ref="F17" si="12">IF(SUM(J17,P17,Y17) &lt;&gt; 0,SUM(J17,P17,Y17),"")</f>
        <v>10</v>
      </c>
      <c r="G17" s="63">
        <f t="shared" ref="G17" si="13">IF(SUM(S17,AA17) &lt;&gt; 0,SUM(S17,AA17),"")</f>
        <v>2</v>
      </c>
      <c r="H17" s="8"/>
      <c r="I17" s="7"/>
      <c r="J17" s="10"/>
      <c r="K17" s="93"/>
      <c r="L17" s="38"/>
      <c r="M17" s="17">
        <v>2</v>
      </c>
      <c r="N17" s="18" t="s">
        <v>12</v>
      </c>
      <c r="O17" s="16"/>
      <c r="P17" s="19"/>
      <c r="Q17" s="18"/>
      <c r="R17" s="20"/>
      <c r="S17" s="67"/>
      <c r="T17" s="21"/>
      <c r="U17" s="60"/>
      <c r="V17" s="38" t="s">
        <v>46</v>
      </c>
      <c r="W17" s="18">
        <v>4</v>
      </c>
      <c r="X17" s="16"/>
      <c r="Y17" s="16">
        <v>10</v>
      </c>
      <c r="Z17" s="22" t="s">
        <v>46</v>
      </c>
      <c r="AA17" s="66">
        <v>2</v>
      </c>
      <c r="AB17" s="23" t="s">
        <v>11</v>
      </c>
      <c r="AC17" s="13" t="s">
        <v>54</v>
      </c>
      <c r="AD17" s="103"/>
    </row>
    <row r="18" spans="1:30" s="37" customFormat="1" ht="25.5" x14ac:dyDescent="0.2">
      <c r="A18" s="14" t="s">
        <v>79</v>
      </c>
      <c r="B18" s="15"/>
      <c r="C18" s="6" t="str">
        <f t="shared" ref="C18" si="14">IF(SUM(D18,E18,F18,G18) &lt;&gt; 0,SUM(D18,E18,F18,G18),"")</f>
        <v/>
      </c>
      <c r="D18" s="7" t="str">
        <f t="shared" ref="D18" si="15">IF(SUM(H18,M18,W18) &lt;&gt; 0,SUM(H18,M18,W18),"")</f>
        <v/>
      </c>
      <c r="E18" s="7" t="str">
        <f t="shared" ref="E18" si="16">IF(SUM(I18,O18,X18) &lt;&gt; 0,SUM(I18,O18,X18),"")</f>
        <v/>
      </c>
      <c r="F18" s="7" t="str">
        <f t="shared" ref="F18" si="17">IF(SUM(J18,P18,Y18) &lt;&gt; 0,SUM(J18,P18,Y18),"")</f>
        <v/>
      </c>
      <c r="G18" s="63" t="str">
        <f t="shared" ref="G18:G19" si="18">IF(SUM(S18,AA18) &lt;&gt; 0,SUM(S18,AA18),"")</f>
        <v/>
      </c>
      <c r="H18" s="8"/>
      <c r="I18" s="7"/>
      <c r="J18" s="110"/>
      <c r="K18" s="60"/>
      <c r="L18" s="60"/>
      <c r="M18" s="17"/>
      <c r="N18" s="18"/>
      <c r="O18" s="16"/>
      <c r="P18" s="19"/>
      <c r="Q18" s="18"/>
      <c r="R18" s="20"/>
      <c r="S18" s="67"/>
      <c r="T18" s="21"/>
      <c r="U18" s="60"/>
      <c r="V18" s="38"/>
      <c r="W18" s="18"/>
      <c r="X18" s="16"/>
      <c r="Y18" s="16"/>
      <c r="Z18" s="22"/>
      <c r="AA18" s="66"/>
      <c r="AB18" s="23"/>
      <c r="AC18" s="13" t="s">
        <v>54</v>
      </c>
      <c r="AD18" s="106"/>
    </row>
    <row r="19" spans="1:30" s="37" customFormat="1" ht="12.75" x14ac:dyDescent="0.2">
      <c r="A19" s="109" t="s">
        <v>77</v>
      </c>
      <c r="B19" s="52" t="s">
        <v>25</v>
      </c>
      <c r="C19" s="18">
        <f t="shared" si="0"/>
        <v>6</v>
      </c>
      <c r="D19" s="16">
        <f t="shared" si="1"/>
        <v>2</v>
      </c>
      <c r="E19" s="16" t="str">
        <f t="shared" si="2"/>
        <v/>
      </c>
      <c r="F19" s="16">
        <f t="shared" si="2"/>
        <v>4</v>
      </c>
      <c r="G19" s="110" t="str">
        <f t="shared" si="18"/>
        <v/>
      </c>
      <c r="H19" s="18"/>
      <c r="I19" s="16"/>
      <c r="J19" s="110"/>
      <c r="K19" s="60"/>
      <c r="L19" s="60"/>
      <c r="M19" s="17">
        <v>2</v>
      </c>
      <c r="N19" s="18" t="s">
        <v>12</v>
      </c>
      <c r="O19" s="16"/>
      <c r="P19" s="19"/>
      <c r="Q19" s="18"/>
      <c r="R19" s="20"/>
      <c r="S19" s="20"/>
      <c r="T19" s="21"/>
      <c r="U19" s="60"/>
      <c r="V19" s="36">
        <v>1</v>
      </c>
      <c r="W19" s="16"/>
      <c r="X19" s="16"/>
      <c r="Y19" s="16">
        <v>4</v>
      </c>
      <c r="Z19" s="22" t="s">
        <v>10</v>
      </c>
      <c r="AA19" s="22"/>
      <c r="AB19" s="23"/>
      <c r="AC19" s="108" t="s">
        <v>54</v>
      </c>
      <c r="AD19" s="103"/>
    </row>
    <row r="20" spans="1:30" s="37" customFormat="1" ht="12.75" x14ac:dyDescent="0.2">
      <c r="A20" s="14" t="s">
        <v>80</v>
      </c>
      <c r="B20" s="52"/>
      <c r="C20" s="18">
        <f t="shared" ref="C20:C22" si="19">IF(SUM(D20,E20,F20,G20) &lt;&gt; 0,SUM(D20,E20,F20,G20),"")</f>
        <v>2</v>
      </c>
      <c r="D20" s="16">
        <f t="shared" ref="D20:D22" si="20">IF(SUM(H20,M20,W20) &lt;&gt; 0,SUM(H20,M20,W20),"")</f>
        <v>2</v>
      </c>
      <c r="E20" s="16" t="str">
        <f t="shared" ref="E20:E22" si="21">IF(SUM(I20,O20,X20) &lt;&gt; 0,SUM(I20,O20,X20),"")</f>
        <v/>
      </c>
      <c r="F20" s="16" t="str">
        <f t="shared" ref="F20:F22" si="22">IF(SUM(J20,P20,Y20) &lt;&gt; 0,SUM(J20,P20,Y20),"")</f>
        <v/>
      </c>
      <c r="G20" s="110" t="str">
        <f t="shared" ref="G20:G22" si="23">IF(SUM(S20,AA20) &lt;&gt; 0,SUM(S20,AA20),"")</f>
        <v/>
      </c>
      <c r="H20" s="18"/>
      <c r="I20" s="16"/>
      <c r="J20" s="110"/>
      <c r="K20" s="60"/>
      <c r="L20" s="60"/>
      <c r="M20" s="17"/>
      <c r="N20" s="18"/>
      <c r="O20" s="16"/>
      <c r="P20" s="19"/>
      <c r="Q20" s="18"/>
      <c r="R20" s="20"/>
      <c r="S20" s="20"/>
      <c r="T20" s="21"/>
      <c r="U20" s="60"/>
      <c r="V20" s="38"/>
      <c r="W20" s="16">
        <v>2</v>
      </c>
      <c r="X20" s="16"/>
      <c r="Y20" s="16"/>
      <c r="Z20" s="22"/>
      <c r="AA20" s="22"/>
      <c r="AB20" s="23"/>
      <c r="AC20" s="108" t="s">
        <v>54</v>
      </c>
      <c r="AD20" s="106"/>
    </row>
    <row r="21" spans="1:30" s="37" customFormat="1" ht="25.5" x14ac:dyDescent="0.2">
      <c r="A21" s="14" t="s">
        <v>81</v>
      </c>
      <c r="B21" s="52"/>
      <c r="C21" s="18">
        <f t="shared" si="19"/>
        <v>2</v>
      </c>
      <c r="D21" s="16">
        <f t="shared" si="20"/>
        <v>2</v>
      </c>
      <c r="E21" s="16" t="str">
        <f t="shared" si="21"/>
        <v/>
      </c>
      <c r="F21" s="16" t="str">
        <f t="shared" si="22"/>
        <v/>
      </c>
      <c r="G21" s="110" t="str">
        <f t="shared" si="23"/>
        <v/>
      </c>
      <c r="H21" s="18"/>
      <c r="I21" s="16"/>
      <c r="J21" s="110"/>
      <c r="K21" s="60"/>
      <c r="L21" s="60"/>
      <c r="M21" s="17"/>
      <c r="N21" s="18"/>
      <c r="O21" s="16"/>
      <c r="P21" s="19"/>
      <c r="Q21" s="18"/>
      <c r="R21" s="20"/>
      <c r="S21" s="20"/>
      <c r="T21" s="21"/>
      <c r="U21" s="60"/>
      <c r="V21" s="38"/>
      <c r="W21" s="16">
        <v>2</v>
      </c>
      <c r="X21" s="16"/>
      <c r="Y21" s="16"/>
      <c r="Z21" s="22"/>
      <c r="AA21" s="22"/>
      <c r="AB21" s="23"/>
      <c r="AC21" s="108" t="s">
        <v>54</v>
      </c>
      <c r="AD21" s="106"/>
    </row>
    <row r="22" spans="1:30" s="37" customFormat="1" ht="12.75" x14ac:dyDescent="0.2">
      <c r="A22" s="14" t="s">
        <v>82</v>
      </c>
      <c r="B22" s="52"/>
      <c r="C22" s="18">
        <f t="shared" si="19"/>
        <v>2</v>
      </c>
      <c r="D22" s="16">
        <f t="shared" si="20"/>
        <v>2</v>
      </c>
      <c r="E22" s="16" t="str">
        <f t="shared" si="21"/>
        <v/>
      </c>
      <c r="F22" s="16" t="str">
        <f t="shared" si="22"/>
        <v/>
      </c>
      <c r="G22" s="110" t="str">
        <f t="shared" si="23"/>
        <v/>
      </c>
      <c r="H22" s="18"/>
      <c r="I22" s="16"/>
      <c r="J22" s="110"/>
      <c r="K22" s="60"/>
      <c r="L22" s="60"/>
      <c r="M22" s="17"/>
      <c r="N22" s="18"/>
      <c r="O22" s="16"/>
      <c r="P22" s="19"/>
      <c r="Q22" s="18"/>
      <c r="R22" s="20"/>
      <c r="S22" s="20"/>
      <c r="T22" s="21"/>
      <c r="U22" s="60"/>
      <c r="V22" s="38"/>
      <c r="W22" s="16">
        <v>2</v>
      </c>
      <c r="X22" s="16"/>
      <c r="Y22" s="16"/>
      <c r="Z22" s="22"/>
      <c r="AA22" s="22"/>
      <c r="AB22" s="23"/>
      <c r="AC22" s="108" t="s">
        <v>54</v>
      </c>
      <c r="AD22" s="106"/>
    </row>
    <row r="23" spans="1:30" s="37" customFormat="1" ht="26.25" thickBot="1" x14ac:dyDescent="0.25">
      <c r="A23" s="59" t="s">
        <v>78</v>
      </c>
      <c r="B23" s="62" t="s">
        <v>43</v>
      </c>
      <c r="C23" s="41" t="str">
        <f t="shared" ref="C23" si="24">IF(SUM(D23,E23,F23) &lt;&gt; 0,SUM(D23,E23,F23),"")</f>
        <v/>
      </c>
      <c r="D23" s="42" t="str">
        <f t="shared" si="1"/>
        <v/>
      </c>
      <c r="E23" s="42" t="str">
        <f>IF(SUM(I23,O23,X23) &lt;&gt; 0,SUM(I23,O23,X23),"")</f>
        <v/>
      </c>
      <c r="F23" s="42" t="str">
        <f>IF(SUM(J23,P23,Y23) &lt;&gt; 0,SUM(J23,P23,Y23),"")</f>
        <v/>
      </c>
      <c r="G23" s="64"/>
      <c r="H23" s="43"/>
      <c r="I23" s="42"/>
      <c r="J23" s="44"/>
      <c r="K23" s="53"/>
      <c r="L23" s="45"/>
      <c r="M23" s="43"/>
      <c r="N23" s="46"/>
      <c r="O23" s="42"/>
      <c r="P23" s="44"/>
      <c r="Q23" s="46"/>
      <c r="R23" s="47"/>
      <c r="S23" s="68"/>
      <c r="T23" s="48"/>
      <c r="U23" s="58"/>
      <c r="V23" s="45"/>
      <c r="W23" s="46"/>
      <c r="X23" s="42"/>
      <c r="Y23" s="42"/>
      <c r="Z23" s="47" t="s">
        <v>27</v>
      </c>
      <c r="AA23" s="68"/>
      <c r="AB23" s="49"/>
      <c r="AC23" s="102" t="s">
        <v>54</v>
      </c>
      <c r="AD23" s="103"/>
    </row>
    <row r="24" spans="1:30" s="72" customFormat="1" ht="12.75" x14ac:dyDescent="0.2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</row>
    <row r="25" spans="1:30" s="72" customFormat="1" ht="12.75" x14ac:dyDescent="0.2">
      <c r="A25" s="104" t="s">
        <v>20</v>
      </c>
      <c r="B25" s="103"/>
      <c r="C25" s="103"/>
      <c r="D25" s="103"/>
      <c r="E25" s="25" t="s">
        <v>35</v>
      </c>
      <c r="F25" s="25"/>
      <c r="G25" s="25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4" t="s">
        <v>36</v>
      </c>
      <c r="U25" s="104"/>
      <c r="V25" s="103"/>
      <c r="W25" s="103"/>
      <c r="X25" s="103"/>
      <c r="Y25" s="24" t="s">
        <v>37</v>
      </c>
      <c r="Z25" s="103"/>
      <c r="AA25" s="103"/>
      <c r="AB25" s="103"/>
      <c r="AC25" s="103"/>
      <c r="AD25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tabSelected="1" zoomScale="120" zoomScaleNormal="120" workbookViewId="0">
      <selection activeCell="M7" sqref="M7"/>
    </sheetView>
  </sheetViews>
  <sheetFormatPr defaultColWidth="9.140625" defaultRowHeight="12" x14ac:dyDescent="0.2"/>
  <cols>
    <col min="1" max="1" width="9.140625" style="1"/>
    <col min="2" max="2" width="5.5703125" style="1" customWidth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35.2851562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7" customFormat="1" ht="12.75" x14ac:dyDescent="0.2">
      <c r="C1" s="107"/>
      <c r="D1" s="107"/>
      <c r="E1" s="107"/>
      <c r="F1" s="24"/>
      <c r="G1" s="107"/>
      <c r="H1" s="107"/>
    </row>
    <row r="2" spans="2:8" s="37" customFormat="1" ht="12.75" x14ac:dyDescent="0.2">
      <c r="B2" s="120" t="s">
        <v>87</v>
      </c>
      <c r="C2" s="120"/>
      <c r="D2" s="120"/>
      <c r="E2" s="120"/>
      <c r="F2" s="120"/>
      <c r="G2" s="120"/>
      <c r="H2" s="120"/>
    </row>
    <row r="3" spans="2:8" s="37" customFormat="1" ht="12.75" x14ac:dyDescent="0.2">
      <c r="B3" s="120" t="s">
        <v>88</v>
      </c>
      <c r="C3" s="120"/>
      <c r="D3" s="120"/>
      <c r="E3" s="120"/>
      <c r="F3" s="120"/>
      <c r="G3" s="120"/>
      <c r="H3" s="120"/>
    </row>
    <row r="4" spans="2:8" s="72" customFormat="1" ht="12.75" x14ac:dyDescent="0.2">
      <c r="B4" s="120" t="s">
        <v>86</v>
      </c>
      <c r="C4" s="120"/>
      <c r="D4" s="120"/>
      <c r="E4" s="120"/>
      <c r="F4" s="120"/>
      <c r="G4" s="120"/>
      <c r="H4" s="120"/>
    </row>
    <row r="5" spans="2:8" s="72" customFormat="1" ht="12.75" x14ac:dyDescent="0.2">
      <c r="C5" s="107"/>
      <c r="D5" s="25"/>
      <c r="E5" s="25"/>
      <c r="F5" s="25"/>
      <c r="G5" s="107"/>
      <c r="H5" s="107"/>
    </row>
    <row r="6" spans="2:8" s="72" customFormat="1" ht="12.75" x14ac:dyDescent="0.2">
      <c r="C6" s="107" t="s">
        <v>89</v>
      </c>
      <c r="D6" s="121"/>
      <c r="E6" s="121"/>
      <c r="F6" s="107"/>
      <c r="G6" s="25"/>
      <c r="H6" s="25" t="s">
        <v>90</v>
      </c>
    </row>
    <row r="7" spans="2:8" s="72" customFormat="1" ht="50.25" customHeight="1" x14ac:dyDescent="0.2">
      <c r="B7" s="122" t="s">
        <v>84</v>
      </c>
      <c r="C7" s="122" t="s">
        <v>6</v>
      </c>
      <c r="D7" s="122" t="s">
        <v>7</v>
      </c>
      <c r="E7" s="122"/>
      <c r="F7" s="122"/>
      <c r="G7" s="122" t="s">
        <v>14</v>
      </c>
      <c r="H7" s="122" t="s">
        <v>83</v>
      </c>
    </row>
    <row r="8" spans="2:8" s="72" customFormat="1" ht="93" customHeight="1" x14ac:dyDescent="0.2">
      <c r="B8" s="122"/>
      <c r="C8" s="122"/>
      <c r="D8" s="123" t="s">
        <v>1</v>
      </c>
      <c r="E8" s="123" t="s">
        <v>2</v>
      </c>
      <c r="F8" s="123" t="s">
        <v>3</v>
      </c>
      <c r="G8" s="122"/>
      <c r="H8" s="122"/>
    </row>
    <row r="9" spans="2:8" s="37" customFormat="1" ht="25.5" x14ac:dyDescent="0.2">
      <c r="B9" s="124">
        <v>1</v>
      </c>
      <c r="C9" s="125" t="s">
        <v>68</v>
      </c>
      <c r="D9" s="16"/>
      <c r="E9" s="16"/>
      <c r="F9" s="16">
        <v>2</v>
      </c>
      <c r="G9" s="124" t="s">
        <v>28</v>
      </c>
      <c r="H9" s="124"/>
    </row>
    <row r="10" spans="2:8" s="37" customFormat="1" ht="12.75" x14ac:dyDescent="0.2">
      <c r="B10" s="124">
        <v>2</v>
      </c>
      <c r="C10" s="125" t="s">
        <v>69</v>
      </c>
      <c r="D10" s="16">
        <v>2</v>
      </c>
      <c r="E10" s="16"/>
      <c r="F10" s="16"/>
      <c r="G10" s="124" t="s">
        <v>70</v>
      </c>
      <c r="H10" s="124"/>
    </row>
    <row r="11" spans="2:8" s="37" customFormat="1" ht="25.5" x14ac:dyDescent="0.2">
      <c r="B11" s="124">
        <v>3</v>
      </c>
      <c r="C11" s="125" t="s">
        <v>73</v>
      </c>
      <c r="D11" s="16">
        <v>2</v>
      </c>
      <c r="E11" s="16"/>
      <c r="F11" s="16"/>
      <c r="G11" s="124" t="s">
        <v>54</v>
      </c>
      <c r="H11" s="124"/>
    </row>
    <row r="12" spans="2:8" s="37" customFormat="1" ht="25.5" x14ac:dyDescent="0.2">
      <c r="B12" s="124">
        <v>4</v>
      </c>
      <c r="C12" s="125" t="s">
        <v>51</v>
      </c>
      <c r="D12" s="16"/>
      <c r="E12" s="16"/>
      <c r="F12" s="16">
        <v>2</v>
      </c>
      <c r="G12" s="124" t="s">
        <v>52</v>
      </c>
      <c r="H12" s="124"/>
    </row>
    <row r="13" spans="2:8" s="37" customFormat="1" ht="12.75" x14ac:dyDescent="0.2">
      <c r="B13" s="124">
        <v>5</v>
      </c>
      <c r="C13" s="125" t="s">
        <v>53</v>
      </c>
      <c r="D13" s="16"/>
      <c r="E13" s="16"/>
      <c r="F13" s="16">
        <v>2</v>
      </c>
      <c r="G13" s="124" t="s">
        <v>54</v>
      </c>
      <c r="H13" s="124"/>
    </row>
    <row r="14" spans="2:8" s="37" customFormat="1" ht="25.5" x14ac:dyDescent="0.2">
      <c r="B14" s="124">
        <v>6</v>
      </c>
      <c r="C14" s="125" t="s">
        <v>75</v>
      </c>
      <c r="D14" s="16"/>
      <c r="E14" s="16"/>
      <c r="F14" s="16">
        <v>2</v>
      </c>
      <c r="G14" s="124" t="s">
        <v>54</v>
      </c>
      <c r="H14" s="124"/>
    </row>
    <row r="15" spans="2:8" s="72" customFormat="1" ht="12.75" x14ac:dyDescent="0.2">
      <c r="C15" s="107"/>
      <c r="D15" s="107"/>
      <c r="E15" s="107"/>
      <c r="F15" s="107"/>
      <c r="G15" s="107"/>
      <c r="H15" s="107"/>
    </row>
    <row r="16" spans="2:8" s="72" customFormat="1" ht="12.75" x14ac:dyDescent="0.2">
      <c r="C16" s="111" t="s">
        <v>85</v>
      </c>
      <c r="D16" s="107"/>
      <c r="E16" s="107"/>
      <c r="F16" s="107"/>
      <c r="G16" s="107"/>
      <c r="H16" s="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74803149606299213" bottom="0.74803149606299213" header="0.31496062992125984" footer="0.31496062992125984"/>
  <pageSetup paperSize="9" scale="12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D20"/>
  <sheetViews>
    <sheetView zoomScale="120" zoomScaleNormal="120" workbookViewId="0">
      <selection activeCell="A15" sqref="A15:A17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5703125" style="1" customWidth="1"/>
    <col min="18" max="18" width="5.2851562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4.710937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3"/>
      <c r="B1" s="73"/>
      <c r="C1" s="73"/>
      <c r="D1" s="24"/>
      <c r="E1" s="24"/>
      <c r="F1" s="24"/>
      <c r="G1" s="24"/>
      <c r="H1" s="73" t="s">
        <v>19</v>
      </c>
      <c r="I1" s="73"/>
      <c r="J1" s="24"/>
      <c r="K1" s="24"/>
      <c r="L1" s="24"/>
      <c r="M1" s="24"/>
      <c r="N1" s="24"/>
      <c r="O1" s="24"/>
      <c r="P1" s="24"/>
      <c r="Q1" s="24"/>
      <c r="R1" s="24"/>
      <c r="S1" s="24"/>
      <c r="T1" s="73"/>
      <c r="U1" s="73"/>
      <c r="V1" s="73"/>
      <c r="W1" s="73"/>
      <c r="X1" s="114" t="s">
        <v>9</v>
      </c>
      <c r="Y1" s="114"/>
      <c r="Z1" s="114"/>
      <c r="AA1" s="114"/>
      <c r="AB1" s="114"/>
      <c r="AC1" s="73"/>
      <c r="AD1" s="73"/>
    </row>
    <row r="2" spans="1:30" s="37" customFormat="1" ht="12.75" x14ac:dyDescent="0.2">
      <c r="A2" s="73"/>
      <c r="B2" s="25"/>
      <c r="C2" s="25"/>
      <c r="D2" s="25"/>
      <c r="E2" s="25"/>
      <c r="F2" s="25"/>
      <c r="G2" s="25"/>
      <c r="H2" s="73" t="s">
        <v>15</v>
      </c>
      <c r="I2" s="73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3"/>
      <c r="Y2" s="25"/>
      <c r="Z2" s="73" t="s">
        <v>16</v>
      </c>
      <c r="AA2" s="73"/>
      <c r="AB2" s="25"/>
      <c r="AC2" s="25"/>
      <c r="AD2" s="25"/>
    </row>
    <row r="3" spans="1:30" s="37" customFormat="1" ht="12.75" x14ac:dyDescent="0.2">
      <c r="A3" s="73"/>
      <c r="B3" s="73"/>
      <c r="C3" s="73"/>
      <c r="D3" s="73"/>
      <c r="E3" s="73"/>
      <c r="F3" s="25" t="s">
        <v>8</v>
      </c>
      <c r="G3" s="25"/>
      <c r="H3" s="25"/>
      <c r="I3" s="25"/>
      <c r="J3" s="25"/>
      <c r="K3" s="25"/>
      <c r="L3" s="25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25"/>
    </row>
    <row r="4" spans="1:30" s="72" customFormat="1" ht="12.75" x14ac:dyDescent="0.2">
      <c r="A4" s="115" t="s">
        <v>21</v>
      </c>
      <c r="B4" s="115"/>
      <c r="C4" s="25"/>
      <c r="D4" s="40" t="s">
        <v>48</v>
      </c>
      <c r="E4" s="40"/>
      <c r="F4" s="3"/>
      <c r="G4" s="3"/>
      <c r="H4" s="26" t="s">
        <v>49</v>
      </c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24" t="s">
        <v>39</v>
      </c>
      <c r="AC4" s="24"/>
      <c r="AD4" s="24"/>
    </row>
    <row r="5" spans="1:30" s="72" customFormat="1" ht="12.75" x14ac:dyDescent="0.2">
      <c r="A5" s="73"/>
      <c r="B5" s="73" t="s">
        <v>30</v>
      </c>
      <c r="C5" s="73"/>
      <c r="D5" s="40"/>
      <c r="E5" s="25"/>
      <c r="F5" s="25" t="s">
        <v>50</v>
      </c>
      <c r="H5" s="25"/>
      <c r="I5" s="25"/>
      <c r="J5" s="25"/>
      <c r="K5" s="25"/>
      <c r="L5" s="25"/>
      <c r="M5" s="25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</row>
    <row r="6" spans="1:30" s="72" customFormat="1" ht="13.5" thickBot="1" x14ac:dyDescent="0.25">
      <c r="A6" s="73"/>
      <c r="B6" s="73"/>
      <c r="C6" s="25"/>
      <c r="D6" s="25"/>
      <c r="E6" s="25"/>
      <c r="F6" s="25"/>
      <c r="G6" s="116" t="s">
        <v>29</v>
      </c>
      <c r="H6" s="116"/>
      <c r="I6" s="116"/>
      <c r="J6" s="73"/>
      <c r="K6" s="73"/>
      <c r="L6" s="73"/>
      <c r="M6" s="116" t="s">
        <v>34</v>
      </c>
      <c r="N6" s="116"/>
      <c r="O6" s="116"/>
      <c r="P6" s="116"/>
      <c r="Q6" s="116"/>
      <c r="R6" s="116"/>
      <c r="S6" s="116"/>
      <c r="T6" s="116"/>
      <c r="U6" s="116"/>
      <c r="V6" s="116"/>
      <c r="W6" s="73"/>
      <c r="X6" s="73"/>
      <c r="Y6" s="25" t="s">
        <v>42</v>
      </c>
      <c r="Z6" s="25"/>
      <c r="AA6" s="25"/>
      <c r="AB6" s="25"/>
      <c r="AC6" s="25"/>
      <c r="AD6" s="25"/>
    </row>
    <row r="7" spans="1:30" s="72" customFormat="1" ht="50.25" customHeight="1" thickBot="1" x14ac:dyDescent="0.25">
      <c r="A7" s="112" t="s">
        <v>6</v>
      </c>
      <c r="B7" s="112" t="s">
        <v>23</v>
      </c>
      <c r="C7" s="117" t="s">
        <v>13</v>
      </c>
      <c r="D7" s="118"/>
      <c r="E7" s="118"/>
      <c r="F7" s="118"/>
      <c r="G7" s="119"/>
      <c r="H7" s="117" t="s">
        <v>44</v>
      </c>
      <c r="I7" s="118"/>
      <c r="J7" s="119"/>
      <c r="K7" s="117" t="s">
        <v>17</v>
      </c>
      <c r="L7" s="118"/>
      <c r="M7" s="118"/>
      <c r="N7" s="118"/>
      <c r="O7" s="118"/>
      <c r="P7" s="118"/>
      <c r="Q7" s="118"/>
      <c r="R7" s="118"/>
      <c r="S7" s="118"/>
      <c r="T7" s="119"/>
      <c r="U7" s="117" t="s">
        <v>18</v>
      </c>
      <c r="V7" s="118"/>
      <c r="W7" s="118"/>
      <c r="X7" s="118"/>
      <c r="Y7" s="118"/>
      <c r="Z7" s="118"/>
      <c r="AA7" s="118"/>
      <c r="AB7" s="119"/>
      <c r="AC7" s="112" t="s">
        <v>14</v>
      </c>
      <c r="AD7" s="73"/>
    </row>
    <row r="8" spans="1:30" s="72" customFormat="1" ht="91.5" customHeight="1" thickBot="1" x14ac:dyDescent="0.25">
      <c r="A8" s="113"/>
      <c r="B8" s="113"/>
      <c r="C8" s="27" t="s">
        <v>0</v>
      </c>
      <c r="D8" s="28" t="s">
        <v>1</v>
      </c>
      <c r="E8" s="28" t="s">
        <v>2</v>
      </c>
      <c r="F8" s="71" t="s">
        <v>3</v>
      </c>
      <c r="G8" s="70" t="s">
        <v>40</v>
      </c>
      <c r="H8" s="30" t="s">
        <v>1</v>
      </c>
      <c r="I8" s="28" t="s">
        <v>2</v>
      </c>
      <c r="J8" s="29" t="s">
        <v>3</v>
      </c>
      <c r="K8" s="54" t="s">
        <v>32</v>
      </c>
      <c r="L8" s="54" t="s">
        <v>33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40</v>
      </c>
      <c r="T8" s="29" t="s">
        <v>5</v>
      </c>
      <c r="U8" s="54" t="s">
        <v>32</v>
      </c>
      <c r="V8" s="54" t="s">
        <v>33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40</v>
      </c>
      <c r="AB8" s="29" t="s">
        <v>5</v>
      </c>
      <c r="AC8" s="113"/>
      <c r="AD8" s="73"/>
    </row>
    <row r="9" spans="1:30" s="37" customFormat="1" ht="24.75" customHeight="1" x14ac:dyDescent="0.2">
      <c r="A9" s="4" t="s">
        <v>51</v>
      </c>
      <c r="B9" s="5" t="s">
        <v>26</v>
      </c>
      <c r="C9" s="6">
        <f t="shared" ref="C9" si="0">IF(SUM(D9,E9,F9,G9) &lt;&gt; 0,SUM(D9,E9,F9,G9),"")</f>
        <v>4</v>
      </c>
      <c r="D9" s="7" t="str">
        <f t="shared" ref="D9" si="1">IF(SUM(H9,M9,W9) &lt;&gt; 0,SUM(H9,M9,W9),"")</f>
        <v/>
      </c>
      <c r="E9" s="7" t="str">
        <f t="shared" ref="E9:F9" si="2">IF(SUM(I9,O9,X9) &lt;&gt; 0,SUM(I9,O9,X9),"")</f>
        <v/>
      </c>
      <c r="F9" s="7">
        <f t="shared" si="2"/>
        <v>4</v>
      </c>
      <c r="G9" s="63" t="str">
        <f t="shared" ref="G9" si="3">IF(SUM(S9,AA9) &lt;&gt; 0,SUM(S9,AA9),"")</f>
        <v/>
      </c>
      <c r="H9" s="8"/>
      <c r="I9" s="35"/>
      <c r="J9" s="10"/>
      <c r="K9" s="92"/>
      <c r="L9" s="36">
        <v>1</v>
      </c>
      <c r="M9" s="8"/>
      <c r="N9" s="9"/>
      <c r="O9" s="7"/>
      <c r="P9" s="10">
        <v>4</v>
      </c>
      <c r="Q9" s="9"/>
      <c r="R9" s="20" t="s">
        <v>45</v>
      </c>
      <c r="S9" s="69"/>
      <c r="T9" s="12"/>
      <c r="U9" s="80"/>
      <c r="V9" s="36"/>
      <c r="W9" s="9"/>
      <c r="X9" s="7"/>
      <c r="Y9" s="7"/>
      <c r="Z9" s="11"/>
      <c r="AA9" s="65"/>
      <c r="AB9" s="12"/>
      <c r="AC9" s="13" t="s">
        <v>52</v>
      </c>
      <c r="AD9" s="73"/>
    </row>
    <row r="10" spans="1:30" s="37" customFormat="1" ht="16.5" customHeight="1" x14ac:dyDescent="0.2">
      <c r="A10" s="39" t="s">
        <v>53</v>
      </c>
      <c r="B10" s="5" t="s">
        <v>55</v>
      </c>
      <c r="C10" s="6">
        <f t="shared" ref="C10:C12" si="4">IF(SUM(D10,E10,F10,G10) &lt;&gt; 0,SUM(D10,E10,F10,G10),"")</f>
        <v>28</v>
      </c>
      <c r="D10" s="7" t="str">
        <f t="shared" ref="D10:D12" si="5">IF(SUM(H10,M10,W10) &lt;&gt; 0,SUM(H10,M10,W10),"")</f>
        <v/>
      </c>
      <c r="E10" s="7">
        <f t="shared" ref="E10:E12" si="6">IF(SUM(I10,O10,X10) &lt;&gt; 0,SUM(I10,O10,X10),"")</f>
        <v>12</v>
      </c>
      <c r="F10" s="7">
        <f t="shared" ref="F10:F12" si="7">IF(SUM(J10,P10,Y10) &lt;&gt; 0,SUM(J10,P10,Y10),"")</f>
        <v>16</v>
      </c>
      <c r="G10" s="63" t="str">
        <f t="shared" ref="G10:G12" si="8">IF(SUM(S10,AA10) &lt;&gt; 0,SUM(S10,AA10),"")</f>
        <v/>
      </c>
      <c r="H10" s="8"/>
      <c r="I10" s="7"/>
      <c r="J10" s="10"/>
      <c r="K10" s="93"/>
      <c r="L10" s="36"/>
      <c r="M10" s="8"/>
      <c r="N10" s="9"/>
      <c r="O10" s="7">
        <v>6</v>
      </c>
      <c r="P10" s="10">
        <v>8</v>
      </c>
      <c r="Q10" s="9"/>
      <c r="R10" s="20" t="s">
        <v>27</v>
      </c>
      <c r="S10" s="19"/>
      <c r="T10" s="21"/>
      <c r="U10" s="80"/>
      <c r="V10" s="36"/>
      <c r="W10" s="9"/>
      <c r="X10" s="7">
        <v>6</v>
      </c>
      <c r="Y10" s="7">
        <v>8</v>
      </c>
      <c r="Z10" s="20" t="s">
        <v>27</v>
      </c>
      <c r="AA10" s="65"/>
      <c r="AB10" s="12"/>
      <c r="AC10" s="13" t="s">
        <v>54</v>
      </c>
      <c r="AD10" s="73"/>
    </row>
    <row r="11" spans="1:30" s="37" customFormat="1" ht="24" customHeight="1" x14ac:dyDescent="0.2">
      <c r="A11" s="39" t="s">
        <v>56</v>
      </c>
      <c r="B11" s="15" t="s">
        <v>25</v>
      </c>
      <c r="C11" s="6">
        <f t="shared" si="4"/>
        <v>6</v>
      </c>
      <c r="D11" s="7" t="str">
        <f t="shared" si="5"/>
        <v/>
      </c>
      <c r="E11" s="7" t="str">
        <f t="shared" si="6"/>
        <v/>
      </c>
      <c r="F11" s="7">
        <f t="shared" si="7"/>
        <v>6</v>
      </c>
      <c r="G11" s="63" t="str">
        <f t="shared" si="8"/>
        <v/>
      </c>
      <c r="H11" s="8"/>
      <c r="I11" s="7"/>
      <c r="J11" s="10"/>
      <c r="K11" s="93"/>
      <c r="L11" s="36"/>
      <c r="M11" s="17"/>
      <c r="N11" s="18"/>
      <c r="O11" s="16"/>
      <c r="P11" s="19">
        <v>2</v>
      </c>
      <c r="Q11" s="18" t="s">
        <v>12</v>
      </c>
      <c r="R11" s="20"/>
      <c r="S11" s="19"/>
      <c r="T11" s="21"/>
      <c r="U11" s="81"/>
      <c r="V11" s="36">
        <v>1</v>
      </c>
      <c r="W11" s="18"/>
      <c r="X11" s="16"/>
      <c r="Y11" s="16">
        <v>4</v>
      </c>
      <c r="Z11" s="20" t="s">
        <v>10</v>
      </c>
      <c r="AA11" s="19"/>
      <c r="AB11" s="21"/>
      <c r="AC11" s="13" t="s">
        <v>54</v>
      </c>
      <c r="AD11" s="73"/>
    </row>
    <row r="12" spans="1:30" s="37" customFormat="1" ht="25.5" x14ac:dyDescent="0.2">
      <c r="A12" s="14" t="s">
        <v>57</v>
      </c>
      <c r="B12" s="5" t="s">
        <v>26</v>
      </c>
      <c r="C12" s="6">
        <f t="shared" si="4"/>
        <v>14</v>
      </c>
      <c r="D12" s="7">
        <f t="shared" si="5"/>
        <v>2</v>
      </c>
      <c r="E12" s="7" t="str">
        <f t="shared" si="6"/>
        <v/>
      </c>
      <c r="F12" s="7">
        <f t="shared" si="7"/>
        <v>10</v>
      </c>
      <c r="G12" s="63">
        <f t="shared" si="8"/>
        <v>2</v>
      </c>
      <c r="H12" s="8"/>
      <c r="I12" s="7"/>
      <c r="J12" s="10"/>
      <c r="K12" s="93"/>
      <c r="L12" s="38" t="s">
        <v>46</v>
      </c>
      <c r="M12" s="17">
        <v>2</v>
      </c>
      <c r="N12" s="18"/>
      <c r="O12" s="16"/>
      <c r="P12" s="19">
        <v>10</v>
      </c>
      <c r="Q12" s="18"/>
      <c r="R12" s="20" t="s">
        <v>46</v>
      </c>
      <c r="S12" s="19">
        <v>2</v>
      </c>
      <c r="T12" s="21" t="s">
        <v>58</v>
      </c>
      <c r="U12" s="60"/>
      <c r="V12" s="38"/>
      <c r="W12" s="18"/>
      <c r="X12" s="16"/>
      <c r="Y12" s="16"/>
      <c r="Z12" s="20"/>
      <c r="AA12" s="66"/>
      <c r="AB12" s="23"/>
      <c r="AC12" s="13" t="s">
        <v>54</v>
      </c>
      <c r="AD12" s="73"/>
    </row>
    <row r="13" spans="1:30" s="37" customFormat="1" ht="25.5" x14ac:dyDescent="0.2">
      <c r="A13" s="14" t="s">
        <v>59</v>
      </c>
      <c r="B13" s="5" t="s">
        <v>26</v>
      </c>
      <c r="C13" s="6">
        <f t="shared" ref="C13" si="9">IF(SUM(D13,E13,F13,G13) &lt;&gt; 0,SUM(D13,E13,F13,G13),"")</f>
        <v>12</v>
      </c>
      <c r="D13" s="7">
        <f t="shared" ref="D13" si="10">IF(SUM(H13,M13,W13) &lt;&gt; 0,SUM(H13,M13,W13),"")</f>
        <v>4</v>
      </c>
      <c r="E13" s="7" t="str">
        <f t="shared" ref="E13" si="11">IF(SUM(I13,O13,X13) &lt;&gt; 0,SUM(I13,O13,X13),"")</f>
        <v/>
      </c>
      <c r="F13" s="7">
        <f t="shared" ref="F13" si="12">IF(SUM(J13,P13,Y13) &lt;&gt; 0,SUM(J13,P13,Y13),"")</f>
        <v>6</v>
      </c>
      <c r="G13" s="63">
        <f t="shared" ref="G13" si="13">IF(SUM(S13,AA13) &lt;&gt; 0,SUM(S13,AA13),"")</f>
        <v>2</v>
      </c>
      <c r="H13" s="8"/>
      <c r="I13" s="7"/>
      <c r="J13" s="10"/>
      <c r="K13" s="93"/>
      <c r="L13" s="38"/>
      <c r="M13" s="8">
        <v>2</v>
      </c>
      <c r="N13" s="9" t="s">
        <v>12</v>
      </c>
      <c r="O13" s="16"/>
      <c r="P13" s="19"/>
      <c r="Q13" s="18"/>
      <c r="R13" s="20"/>
      <c r="S13" s="19"/>
      <c r="T13" s="21"/>
      <c r="U13" s="60">
        <v>1</v>
      </c>
      <c r="V13" s="38"/>
      <c r="W13" s="18">
        <v>2</v>
      </c>
      <c r="X13" s="16"/>
      <c r="Y13" s="16">
        <v>6</v>
      </c>
      <c r="Z13" s="20"/>
      <c r="AA13" s="19">
        <v>2</v>
      </c>
      <c r="AB13" s="21" t="s">
        <v>58</v>
      </c>
      <c r="AC13" s="13" t="s">
        <v>54</v>
      </c>
      <c r="AD13" s="73"/>
    </row>
    <row r="14" spans="1:30" s="37" customFormat="1" ht="25.5" x14ac:dyDescent="0.2">
      <c r="A14" s="14" t="s">
        <v>60</v>
      </c>
      <c r="B14" s="5" t="s">
        <v>24</v>
      </c>
      <c r="C14" s="6">
        <f t="shared" ref="C14" si="14">IF(SUM(D14,E14,F14,G14) &lt;&gt; 0,SUM(D14,E14,F14,G14),"")</f>
        <v>8</v>
      </c>
      <c r="D14" s="7" t="str">
        <f t="shared" ref="D14" si="15">IF(SUM(H14,M14,W14) &lt;&gt; 0,SUM(H14,M14,W14),"")</f>
        <v/>
      </c>
      <c r="E14" s="7" t="str">
        <f t="shared" ref="E14" si="16">IF(SUM(I14,O14,X14) &lt;&gt; 0,SUM(I14,O14,X14),"")</f>
        <v/>
      </c>
      <c r="F14" s="7">
        <f t="shared" ref="F14" si="17">IF(SUM(J14,P14,Y14) &lt;&gt; 0,SUM(J14,P14,Y14),"")</f>
        <v>6</v>
      </c>
      <c r="G14" s="63">
        <f t="shared" ref="G14" si="18">IF(SUM(S14,AA14) &lt;&gt; 0,SUM(S14,AA14),"")</f>
        <v>2</v>
      </c>
      <c r="H14" s="8"/>
      <c r="I14" s="7"/>
      <c r="J14" s="10"/>
      <c r="K14" s="93"/>
      <c r="L14" s="38"/>
      <c r="M14" s="8"/>
      <c r="N14" s="9"/>
      <c r="O14" s="16"/>
      <c r="P14" s="19">
        <v>2</v>
      </c>
      <c r="Q14" s="18" t="s">
        <v>12</v>
      </c>
      <c r="R14" s="20"/>
      <c r="S14" s="19"/>
      <c r="T14" s="21"/>
      <c r="U14" s="60"/>
      <c r="V14" s="38">
        <v>1</v>
      </c>
      <c r="W14" s="18"/>
      <c r="X14" s="16"/>
      <c r="Y14" s="16">
        <v>4</v>
      </c>
      <c r="Z14" s="20"/>
      <c r="AA14" s="19">
        <v>2</v>
      </c>
      <c r="AB14" s="21" t="s">
        <v>58</v>
      </c>
      <c r="AC14" s="13" t="s">
        <v>54</v>
      </c>
      <c r="AD14" s="75"/>
    </row>
    <row r="15" spans="1:30" s="37" customFormat="1" ht="12.75" x14ac:dyDescent="0.2">
      <c r="A15" s="14" t="s">
        <v>61</v>
      </c>
      <c r="B15" s="5" t="s">
        <v>24</v>
      </c>
      <c r="C15" s="6">
        <f t="shared" ref="C15:C18" si="19">IF(SUM(D15,E15,F15,G15) &lt;&gt; 0,SUM(D15,E15,F15,G15),"")</f>
        <v>10</v>
      </c>
      <c r="D15" s="7" t="str">
        <f t="shared" ref="D15:D18" si="20">IF(SUM(H15,M15,W15) &lt;&gt; 0,SUM(H15,M15,W15),"")</f>
        <v/>
      </c>
      <c r="E15" s="7" t="str">
        <f t="shared" ref="E15:E18" si="21">IF(SUM(I15,O15,X15) &lt;&gt; 0,SUM(I15,O15,X15),"")</f>
        <v/>
      </c>
      <c r="F15" s="7">
        <f t="shared" ref="F15:F18" si="22">IF(SUM(J15,P15,Y15) &lt;&gt; 0,SUM(J15,P15,Y15),"")</f>
        <v>8</v>
      </c>
      <c r="G15" s="63">
        <f t="shared" ref="G15:G18" si="23">IF(SUM(S15,AA15) &lt;&gt; 0,SUM(S15,AA15),"")</f>
        <v>2</v>
      </c>
      <c r="H15" s="8"/>
      <c r="I15" s="7"/>
      <c r="J15" s="10"/>
      <c r="K15" s="93"/>
      <c r="L15" s="38">
        <v>1</v>
      </c>
      <c r="M15" s="8"/>
      <c r="N15" s="9"/>
      <c r="O15" s="16"/>
      <c r="P15" s="19">
        <v>8</v>
      </c>
      <c r="Q15" s="18"/>
      <c r="R15" s="20"/>
      <c r="S15" s="19">
        <v>2</v>
      </c>
      <c r="T15" s="21" t="s">
        <v>58</v>
      </c>
      <c r="U15" s="60"/>
      <c r="V15" s="38"/>
      <c r="W15" s="18"/>
      <c r="X15" s="16"/>
      <c r="Y15" s="16"/>
      <c r="Z15" s="20"/>
      <c r="AA15" s="19"/>
      <c r="AB15" s="21"/>
      <c r="AC15" s="13" t="s">
        <v>54</v>
      </c>
      <c r="AD15" s="94"/>
    </row>
    <row r="16" spans="1:30" s="37" customFormat="1" ht="25.5" x14ac:dyDescent="0.2">
      <c r="A16" s="14" t="s">
        <v>62</v>
      </c>
      <c r="B16" s="5" t="s">
        <v>26</v>
      </c>
      <c r="C16" s="6">
        <f t="shared" si="19"/>
        <v>12</v>
      </c>
      <c r="D16" s="7">
        <f t="shared" si="20"/>
        <v>2</v>
      </c>
      <c r="E16" s="7">
        <f t="shared" si="21"/>
        <v>4</v>
      </c>
      <c r="F16" s="7">
        <f t="shared" si="22"/>
        <v>4</v>
      </c>
      <c r="G16" s="63">
        <f t="shared" si="23"/>
        <v>2</v>
      </c>
      <c r="H16" s="8"/>
      <c r="I16" s="7"/>
      <c r="J16" s="10"/>
      <c r="K16" s="93"/>
      <c r="L16" s="38">
        <v>1</v>
      </c>
      <c r="M16" s="8">
        <v>2</v>
      </c>
      <c r="N16" s="9"/>
      <c r="O16" s="16">
        <v>2</v>
      </c>
      <c r="P16" s="19">
        <v>2</v>
      </c>
      <c r="Q16" s="18"/>
      <c r="R16" s="20" t="s">
        <v>45</v>
      </c>
      <c r="S16" s="19"/>
      <c r="T16" s="21"/>
      <c r="U16" s="60"/>
      <c r="V16" s="38"/>
      <c r="W16" s="18"/>
      <c r="X16" s="16">
        <v>2</v>
      </c>
      <c r="Y16" s="16">
        <v>2</v>
      </c>
      <c r="Z16" s="20"/>
      <c r="AA16" s="19">
        <v>2</v>
      </c>
      <c r="AB16" s="21" t="s">
        <v>58</v>
      </c>
      <c r="AC16" s="13" t="s">
        <v>54</v>
      </c>
      <c r="AD16" s="94"/>
    </row>
    <row r="17" spans="1:30" s="37" customFormat="1" ht="12.75" x14ac:dyDescent="0.2">
      <c r="A17" s="14" t="s">
        <v>63</v>
      </c>
      <c r="B17" s="5" t="s">
        <v>25</v>
      </c>
      <c r="C17" s="6">
        <f t="shared" si="19"/>
        <v>6</v>
      </c>
      <c r="D17" s="7">
        <f t="shared" si="20"/>
        <v>2</v>
      </c>
      <c r="E17" s="7" t="str">
        <f t="shared" si="21"/>
        <v/>
      </c>
      <c r="F17" s="7">
        <f t="shared" si="22"/>
        <v>4</v>
      </c>
      <c r="G17" s="63" t="str">
        <f t="shared" si="23"/>
        <v/>
      </c>
      <c r="H17" s="8"/>
      <c r="I17" s="7"/>
      <c r="J17" s="10"/>
      <c r="K17" s="93"/>
      <c r="L17" s="38"/>
      <c r="M17" s="8">
        <v>2</v>
      </c>
      <c r="N17" s="9"/>
      <c r="O17" s="16"/>
      <c r="P17" s="19">
        <v>4</v>
      </c>
      <c r="Q17" s="18"/>
      <c r="R17" s="20" t="s">
        <v>45</v>
      </c>
      <c r="S17" s="19"/>
      <c r="T17" s="79"/>
      <c r="U17" s="60"/>
      <c r="V17" s="38"/>
      <c r="W17" s="18"/>
      <c r="X17" s="16"/>
      <c r="Y17" s="16"/>
      <c r="Z17" s="20"/>
      <c r="AA17" s="19"/>
      <c r="AB17" s="21"/>
      <c r="AC17" s="13" t="s">
        <v>54</v>
      </c>
      <c r="AD17" s="73"/>
    </row>
    <row r="18" spans="1:30" s="37" customFormat="1" ht="13.5" thickBot="1" x14ac:dyDescent="0.25">
      <c r="A18" s="105" t="s">
        <v>64</v>
      </c>
      <c r="B18" s="95" t="s">
        <v>47</v>
      </c>
      <c r="C18" s="82" t="str">
        <f t="shared" si="19"/>
        <v/>
      </c>
      <c r="D18" s="83" t="str">
        <f t="shared" si="20"/>
        <v/>
      </c>
      <c r="E18" s="83" t="str">
        <f t="shared" si="21"/>
        <v/>
      </c>
      <c r="F18" s="83" t="str">
        <f t="shared" si="22"/>
        <v/>
      </c>
      <c r="G18" s="98" t="str">
        <f t="shared" si="23"/>
        <v/>
      </c>
      <c r="H18" s="84"/>
      <c r="I18" s="83"/>
      <c r="J18" s="85"/>
      <c r="K18" s="96"/>
      <c r="L18" s="86"/>
      <c r="M18" s="84"/>
      <c r="N18" s="87"/>
      <c r="O18" s="83"/>
      <c r="P18" s="85"/>
      <c r="Q18" s="87"/>
      <c r="R18" s="88"/>
      <c r="S18" s="89"/>
      <c r="T18" s="90"/>
      <c r="U18" s="97"/>
      <c r="V18" s="86"/>
      <c r="W18" s="87"/>
      <c r="X18" s="83"/>
      <c r="Y18" s="83"/>
      <c r="Z18" s="88"/>
      <c r="AA18" s="85"/>
      <c r="AB18" s="91"/>
      <c r="AC18" s="78" t="s">
        <v>54</v>
      </c>
      <c r="AD18" s="73"/>
    </row>
    <row r="19" spans="1:30" s="72" customFormat="1" ht="12.75" x14ac:dyDescent="0.2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</row>
    <row r="20" spans="1:30" s="72" customFormat="1" ht="12.75" x14ac:dyDescent="0.2">
      <c r="A20" s="74" t="s">
        <v>20</v>
      </c>
      <c r="B20" s="73"/>
      <c r="C20" s="73"/>
      <c r="D20" s="73"/>
      <c r="E20" s="25" t="s">
        <v>35</v>
      </c>
      <c r="F20" s="25"/>
      <c r="G20" s="25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4" t="s">
        <v>36</v>
      </c>
      <c r="U20" s="74"/>
      <c r="V20" s="73"/>
      <c r="W20" s="73"/>
      <c r="X20" s="73"/>
      <c r="Y20" s="24" t="s">
        <v>37</v>
      </c>
      <c r="Z20" s="73"/>
      <c r="AA20" s="73"/>
      <c r="AB20" s="73"/>
      <c r="AC20" s="73"/>
      <c r="AD20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3"/>
  <sheetViews>
    <sheetView zoomScale="120" zoomScaleNormal="120" workbookViewId="0">
      <selection activeCell="A9" sqref="A9:A11"/>
    </sheetView>
  </sheetViews>
  <sheetFormatPr defaultColWidth="9.140625" defaultRowHeight="12" x14ac:dyDescent="0.2"/>
  <cols>
    <col min="1" max="1" width="47.1406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10" width="3.28515625" style="1" customWidth="1"/>
    <col min="11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9" width="4.28515625" style="1" customWidth="1"/>
    <col min="20" max="22" width="4.140625" style="1" customWidth="1"/>
    <col min="23" max="25" width="3.42578125" style="1" customWidth="1"/>
    <col min="26" max="26" width="5.85546875" style="1" customWidth="1"/>
    <col min="27" max="27" width="4.140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3"/>
      <c r="B1" s="73"/>
      <c r="C1" s="73"/>
      <c r="D1" s="24"/>
      <c r="E1" s="24"/>
      <c r="F1" s="24"/>
      <c r="G1" s="24"/>
      <c r="H1" s="73" t="s">
        <v>19</v>
      </c>
      <c r="I1" s="73"/>
      <c r="J1" s="24"/>
      <c r="K1" s="24"/>
      <c r="L1" s="24"/>
      <c r="M1" s="24"/>
      <c r="N1" s="24"/>
      <c r="O1" s="24"/>
      <c r="P1" s="24"/>
      <c r="Q1" s="24"/>
      <c r="R1" s="24"/>
      <c r="S1" s="24"/>
      <c r="T1" s="73"/>
      <c r="U1" s="73"/>
      <c r="V1" s="73"/>
      <c r="W1" s="73"/>
      <c r="X1" s="114" t="s">
        <v>9</v>
      </c>
      <c r="Y1" s="114"/>
      <c r="Z1" s="114"/>
      <c r="AA1" s="114"/>
      <c r="AB1" s="114"/>
      <c r="AC1" s="73"/>
      <c r="AD1" s="73"/>
    </row>
    <row r="2" spans="1:30" s="37" customFormat="1" ht="12.75" x14ac:dyDescent="0.2">
      <c r="A2" s="73"/>
      <c r="B2" s="25"/>
      <c r="C2" s="25"/>
      <c r="D2" s="25"/>
      <c r="E2" s="25"/>
      <c r="F2" s="25"/>
      <c r="G2" s="25"/>
      <c r="H2" s="73" t="s">
        <v>15</v>
      </c>
      <c r="I2" s="73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3"/>
      <c r="Y2" s="25"/>
      <c r="Z2" s="73" t="s">
        <v>16</v>
      </c>
      <c r="AA2" s="73"/>
      <c r="AB2" s="25"/>
      <c r="AC2" s="25"/>
      <c r="AD2" s="25"/>
    </row>
    <row r="3" spans="1:30" s="37" customFormat="1" ht="12.75" x14ac:dyDescent="0.2">
      <c r="A3" s="73"/>
      <c r="B3" s="73"/>
      <c r="C3" s="73"/>
      <c r="D3" s="73"/>
      <c r="E3" s="73"/>
      <c r="F3" s="25" t="s">
        <v>8</v>
      </c>
      <c r="G3" s="25"/>
      <c r="H3" s="25"/>
      <c r="I3" s="25"/>
      <c r="J3" s="25"/>
      <c r="K3" s="25"/>
      <c r="L3" s="25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25"/>
    </row>
    <row r="4" spans="1:30" s="72" customFormat="1" ht="12.75" x14ac:dyDescent="0.2">
      <c r="A4" s="115" t="s">
        <v>21</v>
      </c>
      <c r="B4" s="115"/>
      <c r="C4" s="25"/>
      <c r="D4" s="40" t="s">
        <v>48</v>
      </c>
      <c r="E4" s="40"/>
      <c r="F4" s="3"/>
      <c r="G4" s="3"/>
      <c r="H4" s="26" t="s">
        <v>49</v>
      </c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24" t="s">
        <v>39</v>
      </c>
      <c r="AC4" s="24"/>
      <c r="AD4" s="24"/>
    </row>
    <row r="5" spans="1:30" s="72" customFormat="1" ht="12.75" x14ac:dyDescent="0.2">
      <c r="A5" s="73"/>
      <c r="B5" s="73" t="s">
        <v>30</v>
      </c>
      <c r="C5" s="73"/>
      <c r="D5" s="40"/>
      <c r="E5" s="25"/>
      <c r="F5" s="1"/>
      <c r="G5" s="25" t="s">
        <v>50</v>
      </c>
      <c r="H5" s="25"/>
      <c r="I5" s="25"/>
      <c r="J5" s="25"/>
      <c r="K5" s="25"/>
      <c r="L5" s="25"/>
      <c r="M5" s="25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</row>
    <row r="6" spans="1:30" s="72" customFormat="1" ht="13.5" thickBot="1" x14ac:dyDescent="0.25">
      <c r="A6" s="73"/>
      <c r="B6" s="73"/>
      <c r="C6" s="25"/>
      <c r="D6" s="25"/>
      <c r="E6" s="25"/>
      <c r="F6" s="25"/>
      <c r="G6" s="116" t="s">
        <v>31</v>
      </c>
      <c r="H6" s="116"/>
      <c r="I6" s="116"/>
      <c r="J6" s="73"/>
      <c r="K6" s="73"/>
      <c r="L6" s="73"/>
      <c r="M6" s="116" t="s">
        <v>34</v>
      </c>
      <c r="N6" s="116"/>
      <c r="O6" s="116"/>
      <c r="P6" s="116"/>
      <c r="Q6" s="116"/>
      <c r="R6" s="116"/>
      <c r="S6" s="116"/>
      <c r="T6" s="116"/>
      <c r="U6" s="116"/>
      <c r="V6" s="116"/>
      <c r="W6" s="73"/>
      <c r="X6" s="73"/>
      <c r="Y6" s="25" t="s">
        <v>42</v>
      </c>
      <c r="Z6" s="25"/>
      <c r="AA6" s="25"/>
      <c r="AB6" s="25"/>
      <c r="AC6" s="25"/>
      <c r="AD6" s="25"/>
    </row>
    <row r="7" spans="1:30" s="72" customFormat="1" ht="50.25" customHeight="1" thickBot="1" x14ac:dyDescent="0.25">
      <c r="A7" s="112" t="s">
        <v>6</v>
      </c>
      <c r="B7" s="112" t="s">
        <v>23</v>
      </c>
      <c r="C7" s="117" t="s">
        <v>13</v>
      </c>
      <c r="D7" s="118"/>
      <c r="E7" s="118"/>
      <c r="F7" s="118"/>
      <c r="G7" s="119"/>
      <c r="H7" s="117" t="s">
        <v>44</v>
      </c>
      <c r="I7" s="118"/>
      <c r="J7" s="119"/>
      <c r="K7" s="117" t="s">
        <v>17</v>
      </c>
      <c r="L7" s="118"/>
      <c r="M7" s="118"/>
      <c r="N7" s="118"/>
      <c r="O7" s="118"/>
      <c r="P7" s="118"/>
      <c r="Q7" s="118"/>
      <c r="R7" s="118"/>
      <c r="S7" s="118"/>
      <c r="T7" s="119"/>
      <c r="U7" s="117" t="s">
        <v>18</v>
      </c>
      <c r="V7" s="118"/>
      <c r="W7" s="118"/>
      <c r="X7" s="118"/>
      <c r="Y7" s="118"/>
      <c r="Z7" s="118"/>
      <c r="AA7" s="118"/>
      <c r="AB7" s="119"/>
      <c r="AC7" s="112" t="s">
        <v>14</v>
      </c>
      <c r="AD7" s="73"/>
    </row>
    <row r="8" spans="1:30" s="72" customFormat="1" ht="90" customHeight="1" thickBot="1" x14ac:dyDescent="0.25">
      <c r="A8" s="113"/>
      <c r="B8" s="113"/>
      <c r="C8" s="27" t="s">
        <v>0</v>
      </c>
      <c r="D8" s="28" t="s">
        <v>1</v>
      </c>
      <c r="E8" s="28" t="s">
        <v>2</v>
      </c>
      <c r="F8" s="71" t="s">
        <v>3</v>
      </c>
      <c r="G8" s="70" t="s">
        <v>40</v>
      </c>
      <c r="H8" s="30" t="s">
        <v>1</v>
      </c>
      <c r="I8" s="28" t="s">
        <v>2</v>
      </c>
      <c r="J8" s="29" t="s">
        <v>3</v>
      </c>
      <c r="K8" s="54" t="s">
        <v>32</v>
      </c>
      <c r="L8" s="54" t="s">
        <v>33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40</v>
      </c>
      <c r="T8" s="29" t="s">
        <v>5</v>
      </c>
      <c r="U8" s="54" t="s">
        <v>32</v>
      </c>
      <c r="V8" s="54" t="s">
        <v>33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40</v>
      </c>
      <c r="AB8" s="29" t="s">
        <v>5</v>
      </c>
      <c r="AC8" s="113"/>
      <c r="AD8" s="73"/>
    </row>
    <row r="9" spans="1:30" s="37" customFormat="1" ht="25.5" customHeight="1" x14ac:dyDescent="0.2">
      <c r="A9" s="39" t="s">
        <v>65</v>
      </c>
      <c r="B9" s="15" t="s">
        <v>24</v>
      </c>
      <c r="C9" s="6" t="str">
        <f t="shared" ref="C9" si="0">IF(SUM(D9,E9,F9,G9) &lt;&gt; 0,SUM(D9,E9,F9,G9),"")</f>
        <v/>
      </c>
      <c r="D9" s="7" t="str">
        <f t="shared" ref="D9:D11" si="1">IF(SUM(H9,M9,W9) &lt;&gt; 0,SUM(H9,M9,W9),"")</f>
        <v/>
      </c>
      <c r="E9" s="7" t="str">
        <f t="shared" ref="E9:F9" si="2">IF(SUM(I9,O9,X9) &lt;&gt; 0,SUM(I9,O9,X9),"")</f>
        <v/>
      </c>
      <c r="F9" s="7" t="str">
        <f t="shared" si="2"/>
        <v/>
      </c>
      <c r="G9" s="63" t="str">
        <f t="shared" ref="G9" si="3">IF(SUM(S9,AA9) &lt;&gt; 0,SUM(S9,AA9),"")</f>
        <v/>
      </c>
      <c r="H9" s="17"/>
      <c r="I9" s="16"/>
      <c r="J9" s="19"/>
      <c r="K9" s="52"/>
      <c r="L9" s="36"/>
      <c r="M9" s="17"/>
      <c r="N9" s="18"/>
      <c r="O9" s="16"/>
      <c r="P9" s="19"/>
      <c r="Q9" s="18"/>
      <c r="R9" s="20"/>
      <c r="S9" s="67"/>
      <c r="T9" s="21"/>
      <c r="U9" s="56"/>
      <c r="V9" s="36"/>
      <c r="W9" s="18"/>
      <c r="X9" s="16"/>
      <c r="Y9" s="16"/>
      <c r="Z9" s="76" t="s">
        <v>38</v>
      </c>
      <c r="AA9" s="66"/>
      <c r="AB9" s="23"/>
      <c r="AC9" s="61" t="s">
        <v>54</v>
      </c>
      <c r="AD9" s="73"/>
    </row>
    <row r="10" spans="1:30" s="37" customFormat="1" ht="15.75" customHeight="1" x14ac:dyDescent="0.2">
      <c r="A10" s="14" t="s">
        <v>66</v>
      </c>
      <c r="B10" s="52" t="s">
        <v>47</v>
      </c>
      <c r="C10" s="100"/>
      <c r="D10" s="16"/>
      <c r="E10" s="16"/>
      <c r="F10" s="16"/>
      <c r="G10" s="101"/>
      <c r="H10" s="17"/>
      <c r="I10" s="16"/>
      <c r="J10" s="19"/>
      <c r="K10" s="52"/>
      <c r="L10" s="36"/>
      <c r="M10" s="17"/>
      <c r="N10" s="18"/>
      <c r="O10" s="16"/>
      <c r="P10" s="19"/>
      <c r="Q10" s="18"/>
      <c r="R10" s="20"/>
      <c r="S10" s="67"/>
      <c r="T10" s="21"/>
      <c r="U10" s="56"/>
      <c r="V10" s="36"/>
      <c r="W10" s="18"/>
      <c r="X10" s="16"/>
      <c r="Y10" s="16"/>
      <c r="Z10" s="20" t="s">
        <v>27</v>
      </c>
      <c r="AA10" s="66"/>
      <c r="AB10" s="23"/>
      <c r="AC10" s="99" t="s">
        <v>54</v>
      </c>
      <c r="AD10" s="94"/>
    </row>
    <row r="11" spans="1:30" s="37" customFormat="1" ht="18" customHeight="1" thickBot="1" x14ac:dyDescent="0.25">
      <c r="A11" s="59" t="s">
        <v>67</v>
      </c>
      <c r="B11" s="62" t="s">
        <v>43</v>
      </c>
      <c r="C11" s="41" t="str">
        <f t="shared" ref="C11" si="4">IF(SUM(D11,E11,F11) &lt;&gt; 0,SUM(D11,E11,F11),"")</f>
        <v/>
      </c>
      <c r="D11" s="42" t="str">
        <f t="shared" si="1"/>
        <v/>
      </c>
      <c r="E11" s="42" t="str">
        <f>IF(SUM(I11,O11,X11) &lt;&gt; 0,SUM(I11,O11,X11),"")</f>
        <v/>
      </c>
      <c r="F11" s="42" t="str">
        <f>IF(SUM(J11,P11,Y11) &lt;&gt; 0,SUM(J11,P11,Y11),"")</f>
        <v/>
      </c>
      <c r="G11" s="64"/>
      <c r="H11" s="43"/>
      <c r="I11" s="42"/>
      <c r="J11" s="44"/>
      <c r="K11" s="53"/>
      <c r="L11" s="45"/>
      <c r="M11" s="43"/>
      <c r="N11" s="46"/>
      <c r="O11" s="42"/>
      <c r="P11" s="44"/>
      <c r="Q11" s="46"/>
      <c r="R11" s="47"/>
      <c r="S11" s="68"/>
      <c r="T11" s="48"/>
      <c r="U11" s="58"/>
      <c r="V11" s="45"/>
      <c r="W11" s="46"/>
      <c r="X11" s="42"/>
      <c r="Y11" s="42"/>
      <c r="Z11" s="47" t="s">
        <v>38</v>
      </c>
      <c r="AA11" s="68"/>
      <c r="AB11" s="49"/>
      <c r="AC11" s="77" t="s">
        <v>54</v>
      </c>
      <c r="AD11" s="73"/>
    </row>
    <row r="12" spans="1:30" s="72" customFormat="1" ht="12.75" x14ac:dyDescent="0.2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</row>
    <row r="13" spans="1:30" s="72" customFormat="1" ht="12.75" x14ac:dyDescent="0.2">
      <c r="A13" s="74" t="s">
        <v>20</v>
      </c>
      <c r="B13" s="73"/>
      <c r="C13" s="73"/>
      <c r="D13" s="73"/>
      <c r="E13" s="25" t="s">
        <v>35</v>
      </c>
      <c r="F13" s="25"/>
      <c r="G13" s="25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4" t="s">
        <v>36</v>
      </c>
      <c r="U13" s="74"/>
      <c r="V13" s="73"/>
      <c r="W13" s="73"/>
      <c r="X13" s="73"/>
      <c r="Y13" s="24" t="s">
        <v>37</v>
      </c>
      <c r="Z13" s="73"/>
      <c r="AA13" s="73"/>
      <c r="AB13" s="73"/>
      <c r="AC13" s="73"/>
      <c r="AD13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1курс МПЭ-261</vt:lpstr>
      <vt:lpstr>1у МПЭ-261</vt:lpstr>
      <vt:lpstr>2курс МПЭз-251</vt:lpstr>
      <vt:lpstr>3курс МПЭз-241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2026-09-01T07:11:12Z</cp:lastPrinted>
  <dcterms:created xsi:type="dcterms:W3CDTF">2003-04-23T15:08:56Z</dcterms:created>
  <dcterms:modified xsi:type="dcterms:W3CDTF">2026-09-01T07:11:17Z</dcterms:modified>
</cp:coreProperties>
</file>