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1115" windowHeight="6090" tabRatio="854"/>
  </bookViews>
  <sheets>
    <sheet name="Курс 5" sheetId="9" r:id="rId1"/>
  </sheets>
  <calcPr calcId="145621"/>
</workbook>
</file>

<file path=xl/calcChain.xml><?xml version="1.0" encoding="utf-8"?>
<calcChain xmlns="http://schemas.openxmlformats.org/spreadsheetml/2006/main">
  <c r="D9" i="9" l="1"/>
  <c r="E9" i="9"/>
  <c r="F9" i="9"/>
  <c r="G9" i="9"/>
  <c r="D10" i="9"/>
  <c r="C10" i="9" s="1"/>
  <c r="E10" i="9"/>
  <c r="F10" i="9"/>
  <c r="G10" i="9"/>
  <c r="D12" i="9"/>
  <c r="E12" i="9"/>
  <c r="C12" i="9" s="1"/>
  <c r="F12" i="9"/>
  <c r="G12" i="9"/>
  <c r="D13" i="9"/>
  <c r="E13" i="9"/>
  <c r="F13" i="9"/>
  <c r="G13" i="9"/>
  <c r="D14" i="9"/>
  <c r="E14" i="9"/>
  <c r="C14" i="9" s="1"/>
  <c r="F14" i="9"/>
  <c r="G14" i="9"/>
  <c r="D15" i="9"/>
  <c r="E15" i="9"/>
  <c r="F15" i="9"/>
  <c r="G15" i="9"/>
  <c r="D16" i="9"/>
  <c r="E16" i="9"/>
  <c r="C16" i="9" s="1"/>
  <c r="F16" i="9"/>
  <c r="G16" i="9"/>
  <c r="D17" i="9"/>
  <c r="E17" i="9"/>
  <c r="F17" i="9"/>
  <c r="G17" i="9"/>
  <c r="D18" i="9"/>
  <c r="E18" i="9"/>
  <c r="C18" i="9" s="1"/>
  <c r="F18" i="9"/>
  <c r="G18" i="9"/>
  <c r="D19" i="9"/>
  <c r="E19" i="9"/>
  <c r="F19" i="9"/>
  <c r="G19" i="9"/>
  <c r="D11" i="9"/>
  <c r="E11" i="9"/>
  <c r="F11" i="9"/>
  <c r="G11" i="9"/>
  <c r="C11" i="9"/>
  <c r="C19" i="9" l="1"/>
  <c r="C13" i="9"/>
  <c r="C17" i="9"/>
  <c r="C15" i="9"/>
  <c r="C9" i="9"/>
</calcChain>
</file>

<file path=xl/sharedStrings.xml><?xml version="1.0" encoding="utf-8"?>
<sst xmlns="http://schemas.openxmlformats.org/spreadsheetml/2006/main" count="99" uniqueCount="57">
  <si>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</si>
  <si>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</si>
  <si>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</si>
  <si>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</si>
  <si>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</si>
  <si>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</si>
  <si>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Наименование дисциплин</t>
  </si>
  <si>
    <t>Учебный график</t>
  </si>
  <si>
    <t>"Утверждаю"</t>
  </si>
  <si>
    <t>зач</t>
  </si>
  <si>
    <t>*</t>
  </si>
  <si>
    <t>экз</t>
  </si>
  <si>
    <t>Количество часов по заочной системе обучения на год</t>
  </si>
  <si>
    <t>Кафедра</t>
  </si>
  <si>
    <t>Белгородский государственный технологический университет им. В.Г. Шухова</t>
  </si>
  <si>
    <t xml:space="preserve">Первый проректор </t>
  </si>
  <si>
    <t>Установоч-ная сессия</t>
  </si>
  <si>
    <t>Зимняя лабораторно - экзаменационная сессия</t>
  </si>
  <si>
    <t>Летняя лабораторно-экзаменационная сессия</t>
  </si>
  <si>
    <t>"Управление персоналом"</t>
  </si>
  <si>
    <t>Минобрнауки России</t>
  </si>
  <si>
    <t>Директор ИЗО</t>
  </si>
  <si>
    <t>По направлению</t>
  </si>
  <si>
    <t>Трудоем-кость по ГОС (ЗЕ)</t>
  </si>
  <si>
    <t>144 (4)</t>
  </si>
  <si>
    <t>72 (2)</t>
  </si>
  <si>
    <t>108 (3)</t>
  </si>
  <si>
    <t>Соц.упр.</t>
  </si>
  <si>
    <t>180 (5)</t>
  </si>
  <si>
    <t>к.р.</t>
  </si>
  <si>
    <t>38.03.03</t>
  </si>
  <si>
    <t>Пятый курс</t>
  </si>
  <si>
    <t>Психофизиология профессиональной деятельности</t>
  </si>
  <si>
    <t>Инновационный менеджмент в управлении персоналом</t>
  </si>
  <si>
    <t>Преддипломная практика</t>
  </si>
  <si>
    <t>номер ИДЗ</t>
  </si>
  <si>
    <t>номер РГЗ</t>
  </si>
  <si>
    <t>Проектная практика</t>
  </si>
  <si>
    <t>Институт заочного образования</t>
  </si>
  <si>
    <t>Спесивцева С.Е.</t>
  </si>
  <si>
    <t>Директор ДОП</t>
  </si>
  <si>
    <t>Дороганов Е.А.</t>
  </si>
  <si>
    <t>д.зач</t>
  </si>
  <si>
    <t>216 (6)      4 недели</t>
  </si>
  <si>
    <t>ФиС</t>
  </si>
  <si>
    <t>Элективные дисциплины по физической культуре и спорту</t>
  </si>
  <si>
    <t>Экономика управления персоналом</t>
  </si>
  <si>
    <t>Управленческий консалтинг</t>
  </si>
  <si>
    <t>СУ</t>
  </si>
  <si>
    <t>Адаптация и развитие персонала</t>
  </si>
  <si>
    <t>Рекрутмент</t>
  </si>
  <si>
    <t>Психодиагностика профессиональной деятелдьности</t>
  </si>
  <si>
    <t>Организационная культура</t>
  </si>
  <si>
    <t>Е.И. Евтушенко</t>
  </si>
  <si>
    <t>Управление общественными отношениями</t>
  </si>
  <si>
    <t>консультации</t>
  </si>
  <si>
    <t>2024/2025 уч.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</si>
</sst>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4" borderId="12">
      <alignment wrapText="1"/>
    </xf>
  </cellStyleXfs>
  <cellXfs count="13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3" fillId="0" borderId="2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2" fillId="0" borderId="2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49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textRotation="90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</cellXfs>
  <cellStyles count="2">
    <cellStyle name="is_elective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2"/>
  <sheetViews>
    <sheetView tabSelected="1" workbookViewId="0">
      <selection activeCell="W9" sqref="W9:Y18"/>
    </sheetView>
  </sheetViews>
  <sheetFormatPr defaultRowHeight="12" x14ac:dyDescent="0.2"/>
  <cols>
    <col min="1" max="1" width="36.5703125" style="1" customWidth="1"/>
    <col min="2" max="2" width="8.140625" style="1" customWidth="1"/>
    <col min="3" max="3" width="3.7109375" style="1" bestFit="1" customWidth="1"/>
    <col min="4" max="4" width="3.5703125" style="1" customWidth="1"/>
    <col min="5" max="5" width="3.7109375" style="1" customWidth="1"/>
    <col min="6" max="7" width="4.5703125" style="1" customWidth="1"/>
    <col min="8" max="8" width="3.140625" style="1" bestFit="1" customWidth="1"/>
    <col min="9" max="10" width="3.28515625" style="1" bestFit="1" customWidth="1"/>
    <col min="11" max="11" width="3.28515625" style="1" customWidth="1"/>
    <col min="12" max="12" width="3.28515625" style="1" bestFit="1" customWidth="1"/>
    <col min="13" max="13" width="3.140625" style="1" bestFit="1" customWidth="1"/>
    <col min="14" max="14" width="2.140625" style="1" customWidth="1"/>
    <col min="15" max="15" width="4.28515625" style="1" customWidth="1"/>
    <col min="16" max="16" width="3.28515625" style="1" customWidth="1"/>
    <col min="17" max="17" width="2.7109375" style="1" customWidth="1"/>
    <col min="18" max="19" width="6.42578125" style="1" customWidth="1"/>
    <col min="20" max="21" width="5.7109375" style="1" customWidth="1"/>
    <col min="22" max="22" width="4.7109375" style="1" customWidth="1"/>
    <col min="23" max="25" width="3.42578125" style="1" customWidth="1"/>
    <col min="26" max="27" width="4.7109375" style="1" customWidth="1"/>
    <col min="28" max="28" width="4.42578125" style="1" customWidth="1"/>
    <col min="29" max="29" width="10.5703125" style="1" bestFit="1" customWidth="1"/>
    <col min="30" max="30" width="4.140625" style="1" customWidth="1"/>
    <col min="31" max="31" width="3.85546875" style="1" customWidth="1"/>
    <col min="32" max="32" width="4.42578125" style="1" customWidth="1"/>
    <col min="33" max="33" width="4.28515625" style="1" customWidth="1"/>
    <col min="34" max="34" width="3.5703125" style="1" customWidth="1"/>
    <col min="35" max="35" width="1.85546875" style="1" bestFit="1" customWidth="1"/>
    <col min="36" max="36" width="4" style="1" customWidth="1"/>
    <col min="37" max="37" width="1.85546875" style="1" bestFit="1" customWidth="1"/>
    <col min="38" max="16384" width="9.140625" style="1"/>
  </cols>
  <sheetData>
    <row r="1" spans="1:31" s="42" customFormat="1" ht="12.75" x14ac:dyDescent="0.2">
      <c r="A1" s="37"/>
      <c r="B1" s="37"/>
      <c r="C1" s="37"/>
      <c r="D1" s="38"/>
      <c r="E1" s="38"/>
      <c r="F1" s="38"/>
      <c r="G1" s="38"/>
      <c r="H1" s="37" t="s">
        <v>20</v>
      </c>
      <c r="I1" s="37"/>
      <c r="J1" s="38"/>
      <c r="K1" s="38"/>
      <c r="L1" s="38"/>
      <c r="M1" s="38"/>
      <c r="N1" s="38"/>
      <c r="O1" s="38"/>
      <c r="P1" s="38"/>
      <c r="Q1" s="38"/>
      <c r="R1" s="38"/>
      <c r="S1" s="38"/>
      <c r="T1" s="37"/>
      <c r="U1" s="37"/>
      <c r="V1" s="37"/>
      <c r="W1" s="37"/>
      <c r="X1" s="118" t="s">
        <v>8</v>
      </c>
      <c r="Y1" s="118"/>
      <c r="Z1" s="118"/>
      <c r="AA1" s="118"/>
      <c r="AB1" s="118"/>
      <c r="AC1" s="37"/>
      <c r="AD1" s="37"/>
    </row>
    <row r="2" spans="1:31" s="42" customFormat="1" ht="12.75" x14ac:dyDescent="0.2">
      <c r="A2" s="37"/>
      <c r="B2" s="25"/>
      <c r="C2" s="25"/>
      <c r="D2" s="25"/>
      <c r="E2" s="25"/>
      <c r="F2" s="25"/>
      <c r="G2" s="25"/>
      <c r="H2" s="37" t="s">
        <v>14</v>
      </c>
      <c r="I2" s="37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37"/>
      <c r="Y2" s="25"/>
      <c r="Z2" s="37" t="s">
        <v>15</v>
      </c>
      <c r="AA2" s="37"/>
      <c r="AB2" s="25"/>
      <c r="AC2" s="25"/>
      <c r="AD2" s="25"/>
    </row>
    <row r="3" spans="1:31" s="42" customFormat="1" ht="12.75" x14ac:dyDescent="0.2">
      <c r="A3" s="37"/>
      <c r="B3" s="37"/>
      <c r="C3" s="37"/>
      <c r="D3" s="37"/>
      <c r="E3" s="37"/>
      <c r="F3" s="25" t="s">
        <v>7</v>
      </c>
      <c r="G3" s="25"/>
      <c r="H3" s="25"/>
      <c r="I3" s="25"/>
      <c r="J3" s="25"/>
      <c r="K3" s="25"/>
      <c r="L3" s="25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25"/>
    </row>
    <row r="4" spans="1:31" s="39" customFormat="1" ht="12.75" x14ac:dyDescent="0.2">
      <c r="A4" s="119" t="s">
        <v>22</v>
      </c>
      <c r="B4" s="119"/>
      <c r="C4" s="120" t="s">
        <v>30</v>
      </c>
      <c r="D4" s="120"/>
      <c r="E4" s="120"/>
      <c r="F4" s="23"/>
      <c r="G4" s="23"/>
      <c r="H4" s="40" t="s">
        <v>19</v>
      </c>
      <c r="I4" s="23"/>
      <c r="J4" s="23"/>
      <c r="K4" s="23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8" t="s">
        <v>53</v>
      </c>
      <c r="AC4" s="38"/>
      <c r="AD4" s="38"/>
    </row>
    <row r="5" spans="1:31" s="39" customFormat="1" ht="12.75" x14ac:dyDescent="0.2">
      <c r="A5" s="37"/>
      <c r="B5" s="37"/>
      <c r="C5" s="37"/>
      <c r="D5" s="25"/>
      <c r="E5" s="25"/>
      <c r="F5" s="25"/>
      <c r="G5" s="25"/>
      <c r="H5" s="25"/>
      <c r="I5" s="25"/>
      <c r="J5" s="25"/>
      <c r="K5" s="25"/>
      <c r="L5" s="25"/>
      <c r="M5" s="25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</row>
    <row r="6" spans="1:31" s="39" customFormat="1" ht="13.5" thickBot="1" x14ac:dyDescent="0.25">
      <c r="A6" s="37"/>
      <c r="B6" s="37"/>
      <c r="C6" s="37"/>
      <c r="D6" s="37"/>
      <c r="E6" s="37"/>
      <c r="F6" s="37"/>
      <c r="G6" s="37"/>
      <c r="H6" s="121" t="s">
        <v>31</v>
      </c>
      <c r="I6" s="121"/>
      <c r="J6" s="121"/>
      <c r="K6" s="121"/>
      <c r="L6" s="121"/>
      <c r="M6" s="122" t="s">
        <v>38</v>
      </c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37"/>
      <c r="Y6" s="37"/>
      <c r="Z6" s="118" t="s">
        <v>56</v>
      </c>
      <c r="AA6" s="118"/>
      <c r="AB6" s="118"/>
      <c r="AC6" s="118"/>
      <c r="AD6" s="118"/>
    </row>
    <row r="7" spans="1:31" customFormat="1" ht="39.75" customHeight="1" thickBot="1" x14ac:dyDescent="0.25">
      <c r="A7" s="123" t="s">
        <v>6</v>
      </c>
      <c r="B7" s="125" t="s">
        <v>23</v>
      </c>
      <c r="C7" s="127" t="s">
        <v>12</v>
      </c>
      <c r="D7" s="128"/>
      <c r="E7" s="128"/>
      <c r="F7" s="128"/>
      <c r="G7" s="129"/>
      <c r="H7" s="127" t="s">
        <v>16</v>
      </c>
      <c r="I7" s="128"/>
      <c r="J7" s="129"/>
      <c r="K7" s="127" t="s">
        <v>17</v>
      </c>
      <c r="L7" s="128"/>
      <c r="M7" s="128"/>
      <c r="N7" s="128"/>
      <c r="O7" s="128"/>
      <c r="P7" s="128"/>
      <c r="Q7" s="128"/>
      <c r="R7" s="128"/>
      <c r="S7" s="128"/>
      <c r="T7" s="129"/>
      <c r="U7" s="127" t="s">
        <v>18</v>
      </c>
      <c r="V7" s="128"/>
      <c r="W7" s="128"/>
      <c r="X7" s="128"/>
      <c r="Y7" s="128"/>
      <c r="Z7" s="128"/>
      <c r="AA7" s="128"/>
      <c r="AB7" s="129"/>
      <c r="AC7" s="123" t="s">
        <v>13</v>
      </c>
      <c r="AD7" s="22"/>
    </row>
    <row r="8" spans="1:31" customFormat="1" ht="71.25" thickBot="1" x14ac:dyDescent="0.25">
      <c r="A8" s="124"/>
      <c r="B8" s="126"/>
      <c r="C8" s="26" t="s">
        <v>0</v>
      </c>
      <c r="D8" s="27" t="s">
        <v>1</v>
      </c>
      <c r="E8" s="27" t="s">
        <v>2</v>
      </c>
      <c r="F8" s="116" t="s">
        <v>3</v>
      </c>
      <c r="G8" s="32" t="s">
        <v>55</v>
      </c>
      <c r="H8" s="29" t="s">
        <v>1</v>
      </c>
      <c r="I8" s="27" t="s">
        <v>2</v>
      </c>
      <c r="J8" s="28" t="s">
        <v>3</v>
      </c>
      <c r="K8" s="30" t="s">
        <v>36</v>
      </c>
      <c r="L8" s="30" t="s">
        <v>35</v>
      </c>
      <c r="M8" s="31" t="s">
        <v>1</v>
      </c>
      <c r="N8" s="32"/>
      <c r="O8" s="27" t="s">
        <v>2</v>
      </c>
      <c r="P8" s="33" t="s">
        <v>3</v>
      </c>
      <c r="Q8" s="34"/>
      <c r="R8" s="27" t="s">
        <v>4</v>
      </c>
      <c r="S8" s="116" t="s">
        <v>55</v>
      </c>
      <c r="T8" s="28" t="s">
        <v>5</v>
      </c>
      <c r="U8" s="30" t="s">
        <v>36</v>
      </c>
      <c r="V8" s="30" t="s">
        <v>35</v>
      </c>
      <c r="W8" s="32" t="s">
        <v>1</v>
      </c>
      <c r="X8" s="27" t="s">
        <v>2</v>
      </c>
      <c r="Y8" s="27" t="s">
        <v>3</v>
      </c>
      <c r="Z8" s="27" t="s">
        <v>4</v>
      </c>
      <c r="AA8" s="116" t="s">
        <v>55</v>
      </c>
      <c r="AB8" s="28" t="s">
        <v>5</v>
      </c>
      <c r="AC8" s="124"/>
      <c r="AD8" s="22"/>
    </row>
    <row r="9" spans="1:31" customFormat="1" ht="12.75" x14ac:dyDescent="0.2">
      <c r="A9" s="3" t="s">
        <v>46</v>
      </c>
      <c r="B9" s="65" t="s">
        <v>24</v>
      </c>
      <c r="C9" s="112">
        <f t="shared" ref="C9:C10" si="0">IF(SUM(D9,E9,F9,G9) &lt;&gt; 0,SUM(D9,E9,F9,G9),"")</f>
        <v>10</v>
      </c>
      <c r="D9" s="113">
        <f t="shared" ref="D9:D10" si="1">IF(SUM(H9,M9,W9) &lt;&gt; 0,SUM(H9,M9,W9),"")</f>
        <v>4</v>
      </c>
      <c r="E9" s="113" t="str">
        <f t="shared" ref="E9:E10" si="2">IF(SUM(I9,O9,X9) &lt;&gt; 0,SUM(I9,O9,X9),"")</f>
        <v/>
      </c>
      <c r="F9" s="115">
        <f t="shared" ref="F9:F10" si="3">IF(SUM(J9,P9,Y9) &lt;&gt; 0,SUM(J9,P9,Y9),"")</f>
        <v>4</v>
      </c>
      <c r="G9" s="114">
        <f t="shared" ref="G9:G10" si="4">IF(SUM(S9,AA9) &lt;&gt; 0,SUM(S9,AA9),"")</f>
        <v>2</v>
      </c>
      <c r="H9" s="66"/>
      <c r="I9" s="5"/>
      <c r="J9" s="43"/>
      <c r="K9" s="65"/>
      <c r="L9" s="67"/>
      <c r="M9" s="66">
        <v>2</v>
      </c>
      <c r="N9" s="68" t="s">
        <v>10</v>
      </c>
      <c r="O9" s="5"/>
      <c r="P9" s="69"/>
      <c r="Q9" s="68"/>
      <c r="R9" s="70"/>
      <c r="S9" s="104"/>
      <c r="T9" s="71"/>
      <c r="U9" s="74">
        <v>1</v>
      </c>
      <c r="V9" s="67"/>
      <c r="W9" s="68">
        <v>2</v>
      </c>
      <c r="X9" s="5"/>
      <c r="Y9" s="5">
        <v>4</v>
      </c>
      <c r="Z9" s="72"/>
      <c r="AA9" s="69">
        <v>2</v>
      </c>
      <c r="AB9" s="73" t="s">
        <v>11</v>
      </c>
      <c r="AC9" s="24" t="s">
        <v>27</v>
      </c>
      <c r="AD9" s="22"/>
    </row>
    <row r="10" spans="1:31" s="23" customFormat="1" ht="24" x14ac:dyDescent="0.2">
      <c r="A10" s="84" t="s">
        <v>45</v>
      </c>
      <c r="B10" s="85">
        <v>340</v>
      </c>
      <c r="C10" s="112" t="str">
        <f t="shared" si="0"/>
        <v/>
      </c>
      <c r="D10" s="113" t="str">
        <f t="shared" si="1"/>
        <v/>
      </c>
      <c r="E10" s="113" t="str">
        <f t="shared" si="2"/>
        <v/>
      </c>
      <c r="F10" s="113" t="str">
        <f t="shared" si="3"/>
        <v/>
      </c>
      <c r="G10" s="114" t="str">
        <f t="shared" si="4"/>
        <v/>
      </c>
      <c r="H10" s="88"/>
      <c r="I10" s="86"/>
      <c r="J10" s="87"/>
      <c r="K10" s="89"/>
      <c r="L10" s="89"/>
      <c r="M10" s="90"/>
      <c r="N10" s="91"/>
      <c r="O10" s="86"/>
      <c r="P10" s="87"/>
      <c r="Q10" s="91"/>
      <c r="R10" s="92" t="s">
        <v>9</v>
      </c>
      <c r="S10" s="105"/>
      <c r="T10" s="93"/>
      <c r="U10" s="95"/>
      <c r="V10" s="89"/>
      <c r="W10" s="91"/>
      <c r="X10" s="86"/>
      <c r="Y10" s="86"/>
      <c r="Z10" s="86"/>
      <c r="AA10" s="87"/>
      <c r="AB10" s="93"/>
      <c r="AC10" s="94" t="s">
        <v>44</v>
      </c>
      <c r="AD10" s="22"/>
      <c r="AE10" s="83"/>
    </row>
    <row r="11" spans="1:31" customFormat="1" ht="12.75" x14ac:dyDescent="0.2">
      <c r="A11" s="12" t="s">
        <v>47</v>
      </c>
      <c r="B11" s="58" t="s">
        <v>24</v>
      </c>
      <c r="C11" s="112">
        <f t="shared" ref="C11" si="5">IF(SUM(D11,E11,F11,G11) &lt;&gt; 0,SUM(D11,E11,F11,G11),"")</f>
        <v>10</v>
      </c>
      <c r="D11" s="113">
        <f t="shared" ref="D11" si="6">IF(SUM(H11,M11,W11) &lt;&gt; 0,SUM(H11,M11,W11),"")</f>
        <v>4</v>
      </c>
      <c r="E11" s="113" t="str">
        <f t="shared" ref="E11" si="7">IF(SUM(I11,O11,X11) &lt;&gt; 0,SUM(I11,O11,X11),"")</f>
        <v/>
      </c>
      <c r="F11" s="113">
        <f t="shared" ref="F11" si="8">IF(SUM(J11,P11,Y11) &lt;&gt; 0,SUM(J11,P11,Y11),"")</f>
        <v>4</v>
      </c>
      <c r="G11" s="114">
        <f t="shared" ref="G11" si="9">IF(SUM(S11,AA11) &lt;&gt; 0,SUM(S11,AA11),"")</f>
        <v>2</v>
      </c>
      <c r="H11" s="7"/>
      <c r="I11" s="6"/>
      <c r="J11" s="44"/>
      <c r="K11" s="4"/>
      <c r="L11" s="36"/>
      <c r="M11" s="15">
        <v>2</v>
      </c>
      <c r="N11" s="16" t="s">
        <v>10</v>
      </c>
      <c r="O11" s="14"/>
      <c r="P11" s="17"/>
      <c r="Q11" s="16"/>
      <c r="R11" s="18"/>
      <c r="S11" s="106"/>
      <c r="T11" s="19"/>
      <c r="U11" s="76">
        <v>1</v>
      </c>
      <c r="V11" s="36"/>
      <c r="W11" s="16">
        <v>2</v>
      </c>
      <c r="X11" s="14"/>
      <c r="Y11" s="14">
        <v>4</v>
      </c>
      <c r="Z11" s="20"/>
      <c r="AA11" s="17">
        <v>2</v>
      </c>
      <c r="AB11" s="21" t="s">
        <v>11</v>
      </c>
      <c r="AC11" s="2" t="s">
        <v>27</v>
      </c>
      <c r="AD11" s="22"/>
    </row>
    <row r="12" spans="1:31" customFormat="1" ht="25.5" x14ac:dyDescent="0.2">
      <c r="A12" s="12" t="s">
        <v>32</v>
      </c>
      <c r="B12" s="82" t="s">
        <v>25</v>
      </c>
      <c r="C12" s="112">
        <f t="shared" ref="C12:C19" si="10">IF(SUM(D12,E12,F12,G12) &lt;&gt; 0,SUM(D12,E12,F12,G12),"")</f>
        <v>4</v>
      </c>
      <c r="D12" s="113">
        <f t="shared" ref="D12:D19" si="11">IF(SUM(H12,M12,W12) &lt;&gt; 0,SUM(H12,M12,W12),"")</f>
        <v>2</v>
      </c>
      <c r="E12" s="113" t="str">
        <f t="shared" ref="E12:E19" si="12">IF(SUM(I12,O12,X12) &lt;&gt; 0,SUM(I12,O12,X12),"")</f>
        <v/>
      </c>
      <c r="F12" s="113">
        <f t="shared" ref="F12:F19" si="13">IF(SUM(J12,P12,Y12) &lt;&gt; 0,SUM(J12,P12,Y12),"")</f>
        <v>2</v>
      </c>
      <c r="G12" s="114" t="str">
        <f t="shared" ref="G12:G19" si="14">IF(SUM(S12,AA12) &lt;&gt; 0,SUM(S12,AA12),"")</f>
        <v/>
      </c>
      <c r="H12" s="7"/>
      <c r="I12" s="6"/>
      <c r="J12" s="44"/>
      <c r="K12" s="4"/>
      <c r="L12" s="36">
        <v>1</v>
      </c>
      <c r="M12" s="15">
        <v>2</v>
      </c>
      <c r="N12" s="16"/>
      <c r="O12" s="14"/>
      <c r="P12" s="17">
        <v>2</v>
      </c>
      <c r="Q12" s="16"/>
      <c r="R12" s="18" t="s">
        <v>9</v>
      </c>
      <c r="S12" s="106"/>
      <c r="T12" s="19"/>
      <c r="U12" s="76"/>
      <c r="V12" s="36"/>
      <c r="W12" s="16"/>
      <c r="X12" s="14"/>
      <c r="Y12" s="14"/>
      <c r="Z12" s="20"/>
      <c r="AA12" s="110"/>
      <c r="AB12" s="21"/>
      <c r="AC12" s="2" t="s">
        <v>27</v>
      </c>
      <c r="AD12" s="22"/>
    </row>
    <row r="13" spans="1:31" customFormat="1" ht="25.5" x14ac:dyDescent="0.2">
      <c r="A13" s="12" t="s">
        <v>33</v>
      </c>
      <c r="B13" s="13" t="s">
        <v>28</v>
      </c>
      <c r="C13" s="112">
        <f t="shared" si="10"/>
        <v>8</v>
      </c>
      <c r="D13" s="113">
        <f t="shared" si="11"/>
        <v>2</v>
      </c>
      <c r="E13" s="113" t="str">
        <f t="shared" si="12"/>
        <v/>
      </c>
      <c r="F13" s="113">
        <f t="shared" si="13"/>
        <v>4</v>
      </c>
      <c r="G13" s="114">
        <f t="shared" si="14"/>
        <v>2</v>
      </c>
      <c r="H13" s="7"/>
      <c r="I13" s="6"/>
      <c r="J13" s="44"/>
      <c r="K13" s="75">
        <v>1</v>
      </c>
      <c r="L13" s="36"/>
      <c r="M13" s="15">
        <v>2</v>
      </c>
      <c r="N13" s="16"/>
      <c r="O13" s="14"/>
      <c r="P13" s="17">
        <v>4</v>
      </c>
      <c r="Q13" s="16"/>
      <c r="R13" s="18"/>
      <c r="S13" s="117">
        <v>2</v>
      </c>
      <c r="T13" s="19" t="s">
        <v>11</v>
      </c>
      <c r="U13" s="76"/>
      <c r="V13" s="36"/>
      <c r="W13" s="16"/>
      <c r="X13" s="14"/>
      <c r="Y13" s="14"/>
      <c r="Z13" s="20"/>
      <c r="AA13" s="110"/>
      <c r="AB13" s="21"/>
      <c r="AC13" s="2" t="s">
        <v>48</v>
      </c>
      <c r="AD13" s="22"/>
    </row>
    <row r="14" spans="1:31" customFormat="1" ht="12.75" x14ac:dyDescent="0.2">
      <c r="A14" s="63" t="s">
        <v>49</v>
      </c>
      <c r="B14" s="13" t="s">
        <v>28</v>
      </c>
      <c r="C14" s="112">
        <f t="shared" si="10"/>
        <v>10</v>
      </c>
      <c r="D14" s="113">
        <f t="shared" si="11"/>
        <v>2</v>
      </c>
      <c r="E14" s="113" t="str">
        <f t="shared" si="12"/>
        <v/>
      </c>
      <c r="F14" s="113">
        <f t="shared" si="13"/>
        <v>6</v>
      </c>
      <c r="G14" s="114">
        <f t="shared" si="14"/>
        <v>2</v>
      </c>
      <c r="H14" s="7"/>
      <c r="I14" s="6"/>
      <c r="J14" s="44"/>
      <c r="K14" s="4"/>
      <c r="L14" s="36" t="s">
        <v>29</v>
      </c>
      <c r="M14" s="7">
        <v>2</v>
      </c>
      <c r="N14" s="8"/>
      <c r="O14" s="9"/>
      <c r="P14" s="9">
        <v>6</v>
      </c>
      <c r="Q14" s="8"/>
      <c r="R14" s="10" t="s">
        <v>29</v>
      </c>
      <c r="S14" s="9">
        <v>2</v>
      </c>
      <c r="T14" s="11" t="s">
        <v>11</v>
      </c>
      <c r="U14" s="75"/>
      <c r="V14" s="36"/>
      <c r="W14" s="8"/>
      <c r="X14" s="6"/>
      <c r="Y14" s="6"/>
      <c r="Z14" s="10"/>
      <c r="AA14" s="107"/>
      <c r="AB14" s="11"/>
      <c r="AC14" s="64" t="s">
        <v>27</v>
      </c>
      <c r="AD14" s="22"/>
    </row>
    <row r="15" spans="1:31" customFormat="1" ht="12.75" x14ac:dyDescent="0.2">
      <c r="A15" s="12" t="s">
        <v>50</v>
      </c>
      <c r="B15" s="58" t="s">
        <v>24</v>
      </c>
      <c r="C15" s="112">
        <f t="shared" si="10"/>
        <v>8</v>
      </c>
      <c r="D15" s="113">
        <f t="shared" si="11"/>
        <v>2</v>
      </c>
      <c r="E15" s="113" t="str">
        <f t="shared" si="12"/>
        <v/>
      </c>
      <c r="F15" s="113">
        <f t="shared" si="13"/>
        <v>4</v>
      </c>
      <c r="G15" s="114">
        <f t="shared" si="14"/>
        <v>2</v>
      </c>
      <c r="H15" s="7"/>
      <c r="I15" s="6"/>
      <c r="J15" s="44"/>
      <c r="K15" s="4"/>
      <c r="L15" s="36">
        <v>1</v>
      </c>
      <c r="M15" s="15">
        <v>2</v>
      </c>
      <c r="N15" s="16"/>
      <c r="O15" s="14"/>
      <c r="P15" s="17">
        <v>4</v>
      </c>
      <c r="Q15" s="16"/>
      <c r="R15" s="18"/>
      <c r="S15" s="117">
        <v>2</v>
      </c>
      <c r="T15" s="19" t="s">
        <v>11</v>
      </c>
      <c r="U15" s="76"/>
      <c r="V15" s="36"/>
      <c r="W15" s="16"/>
      <c r="X15" s="14"/>
      <c r="Y15" s="14"/>
      <c r="Z15" s="20"/>
      <c r="AA15" s="110"/>
      <c r="AB15" s="21"/>
      <c r="AC15" s="2" t="s">
        <v>27</v>
      </c>
      <c r="AD15" s="22"/>
    </row>
    <row r="16" spans="1:31" customFormat="1" ht="25.5" x14ac:dyDescent="0.2">
      <c r="A16" s="12" t="s">
        <v>51</v>
      </c>
      <c r="B16" s="82" t="s">
        <v>25</v>
      </c>
      <c r="C16" s="112">
        <f t="shared" si="10"/>
        <v>4</v>
      </c>
      <c r="D16" s="113">
        <f t="shared" si="11"/>
        <v>2</v>
      </c>
      <c r="E16" s="113" t="str">
        <f t="shared" si="12"/>
        <v/>
      </c>
      <c r="F16" s="113">
        <f t="shared" si="13"/>
        <v>2</v>
      </c>
      <c r="G16" s="114" t="str">
        <f t="shared" si="14"/>
        <v/>
      </c>
      <c r="H16" s="7"/>
      <c r="I16" s="6"/>
      <c r="J16" s="44"/>
      <c r="K16" s="4"/>
      <c r="L16" s="36">
        <v>1</v>
      </c>
      <c r="M16" s="15">
        <v>2</v>
      </c>
      <c r="N16" s="16"/>
      <c r="O16" s="14"/>
      <c r="P16" s="17">
        <v>2</v>
      </c>
      <c r="Q16" s="16"/>
      <c r="R16" s="18" t="s">
        <v>9</v>
      </c>
      <c r="S16" s="106"/>
      <c r="T16" s="19"/>
      <c r="U16" s="76"/>
      <c r="V16" s="36"/>
      <c r="W16" s="16"/>
      <c r="X16" s="14"/>
      <c r="Y16" s="14"/>
      <c r="Z16" s="18"/>
      <c r="AA16" s="106"/>
      <c r="AB16" s="19"/>
      <c r="AC16" s="2" t="s">
        <v>27</v>
      </c>
      <c r="AD16" s="22"/>
    </row>
    <row r="17" spans="1:30" customFormat="1" ht="12.75" x14ac:dyDescent="0.2">
      <c r="A17" s="12" t="s">
        <v>52</v>
      </c>
      <c r="B17" s="82" t="s">
        <v>25</v>
      </c>
      <c r="C17" s="112">
        <f t="shared" si="10"/>
        <v>4</v>
      </c>
      <c r="D17" s="113">
        <f t="shared" si="11"/>
        <v>2</v>
      </c>
      <c r="E17" s="113" t="str">
        <f t="shared" si="12"/>
        <v/>
      </c>
      <c r="F17" s="113">
        <f t="shared" si="13"/>
        <v>2</v>
      </c>
      <c r="G17" s="114" t="str">
        <f t="shared" si="14"/>
        <v/>
      </c>
      <c r="H17" s="7"/>
      <c r="I17" s="6"/>
      <c r="J17" s="44"/>
      <c r="K17" s="4"/>
      <c r="L17" s="36">
        <v>1</v>
      </c>
      <c r="M17" s="15">
        <v>2</v>
      </c>
      <c r="N17" s="16"/>
      <c r="O17" s="14"/>
      <c r="P17" s="17">
        <v>2</v>
      </c>
      <c r="Q17" s="16"/>
      <c r="R17" s="18" t="s">
        <v>9</v>
      </c>
      <c r="S17" s="106"/>
      <c r="T17" s="19"/>
      <c r="U17" s="76"/>
      <c r="V17" s="36"/>
      <c r="W17" s="16"/>
      <c r="X17" s="14"/>
      <c r="Y17" s="14"/>
      <c r="Z17" s="18"/>
      <c r="AA17" s="106"/>
      <c r="AB17" s="19"/>
      <c r="AC17" s="2" t="s">
        <v>27</v>
      </c>
      <c r="AD17" s="22"/>
    </row>
    <row r="18" spans="1:30" customFormat="1" ht="25.5" x14ac:dyDescent="0.2">
      <c r="A18" s="12" t="s">
        <v>54</v>
      </c>
      <c r="B18" s="82" t="s">
        <v>25</v>
      </c>
      <c r="C18" s="112">
        <f t="shared" si="10"/>
        <v>6</v>
      </c>
      <c r="D18" s="113">
        <f t="shared" si="11"/>
        <v>4</v>
      </c>
      <c r="E18" s="113" t="str">
        <f t="shared" si="12"/>
        <v/>
      </c>
      <c r="F18" s="113">
        <f t="shared" si="13"/>
        <v>2</v>
      </c>
      <c r="G18" s="114" t="str">
        <f t="shared" si="14"/>
        <v/>
      </c>
      <c r="H18" s="15"/>
      <c r="I18" s="14"/>
      <c r="J18" s="45"/>
      <c r="K18" s="13"/>
      <c r="L18" s="35"/>
      <c r="M18" s="15">
        <v>2</v>
      </c>
      <c r="N18" s="16" t="s">
        <v>10</v>
      </c>
      <c r="O18" s="14"/>
      <c r="P18" s="17"/>
      <c r="Q18" s="16"/>
      <c r="R18" s="18"/>
      <c r="S18" s="106"/>
      <c r="T18" s="19"/>
      <c r="U18" s="80"/>
      <c r="V18" s="35">
        <v>1</v>
      </c>
      <c r="W18" s="16">
        <v>2</v>
      </c>
      <c r="X18" s="14"/>
      <c r="Y18" s="14">
        <v>2</v>
      </c>
      <c r="Z18" s="18" t="s">
        <v>9</v>
      </c>
      <c r="AA18" s="106"/>
      <c r="AB18" s="19"/>
      <c r="AC18" s="2" t="s">
        <v>27</v>
      </c>
      <c r="AD18" s="22"/>
    </row>
    <row r="19" spans="1:30" customFormat="1" ht="12.75" x14ac:dyDescent="0.2">
      <c r="A19" s="96" t="s">
        <v>37</v>
      </c>
      <c r="B19" s="4" t="s">
        <v>26</v>
      </c>
      <c r="C19" s="112">
        <f t="shared" si="10"/>
        <v>2</v>
      </c>
      <c r="D19" s="113" t="str">
        <f t="shared" si="11"/>
        <v/>
      </c>
      <c r="E19" s="113" t="str">
        <f t="shared" si="12"/>
        <v/>
      </c>
      <c r="F19" s="113">
        <f t="shared" si="13"/>
        <v>2</v>
      </c>
      <c r="G19" s="114" t="str">
        <f t="shared" si="14"/>
        <v/>
      </c>
      <c r="H19" s="60"/>
      <c r="I19" s="59"/>
      <c r="J19" s="61"/>
      <c r="K19" s="78"/>
      <c r="L19" s="62"/>
      <c r="M19" s="60"/>
      <c r="N19" s="97"/>
      <c r="O19" s="59"/>
      <c r="P19" s="98">
        <v>2</v>
      </c>
      <c r="Q19" s="97"/>
      <c r="R19" s="99" t="s">
        <v>42</v>
      </c>
      <c r="S19" s="108"/>
      <c r="T19" s="100"/>
      <c r="U19" s="81"/>
      <c r="V19" s="62"/>
      <c r="W19" s="97"/>
      <c r="X19" s="59"/>
      <c r="Y19" s="59"/>
      <c r="Z19" s="101"/>
      <c r="AA19" s="111"/>
      <c r="AB19" s="102"/>
      <c r="AC19" s="64" t="s">
        <v>27</v>
      </c>
      <c r="AD19" s="22"/>
    </row>
    <row r="20" spans="1:30" customFormat="1" ht="26.25" thickBot="1" x14ac:dyDescent="0.25">
      <c r="A20" s="49" t="s">
        <v>34</v>
      </c>
      <c r="B20" s="77" t="s">
        <v>43</v>
      </c>
      <c r="C20" s="46"/>
      <c r="D20" s="47"/>
      <c r="E20" s="47"/>
      <c r="F20" s="47"/>
      <c r="G20" s="103"/>
      <c r="H20" s="51"/>
      <c r="I20" s="47"/>
      <c r="J20" s="48"/>
      <c r="K20" s="50"/>
      <c r="L20" s="52"/>
      <c r="M20" s="51"/>
      <c r="N20" s="53"/>
      <c r="O20" s="47"/>
      <c r="P20" s="54"/>
      <c r="Q20" s="53"/>
      <c r="R20" s="55"/>
      <c r="S20" s="109"/>
      <c r="T20" s="56"/>
      <c r="U20" s="79"/>
      <c r="V20" s="52"/>
      <c r="W20" s="53"/>
      <c r="X20" s="47"/>
      <c r="Y20" s="47"/>
      <c r="Z20" s="55" t="s">
        <v>42</v>
      </c>
      <c r="AA20" s="109"/>
      <c r="AB20" s="56"/>
      <c r="AC20" s="57" t="s">
        <v>27</v>
      </c>
      <c r="AD20" s="22"/>
    </row>
    <row r="21" spans="1:30" customFormat="1" ht="12.7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spans="1:30" customFormat="1" ht="12.75" x14ac:dyDescent="0.2">
      <c r="A22" s="41" t="s">
        <v>21</v>
      </c>
      <c r="B22" s="37"/>
      <c r="C22" s="37"/>
      <c r="D22" s="37"/>
      <c r="E22" s="25" t="s">
        <v>39</v>
      </c>
      <c r="F22" s="25"/>
      <c r="G22" s="25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1" t="s">
        <v>40</v>
      </c>
      <c r="U22" s="41"/>
      <c r="V22" s="37"/>
      <c r="W22" s="37"/>
      <c r="X22" s="37"/>
      <c r="Y22" s="38" t="s">
        <v>41</v>
      </c>
      <c r="Z22" s="37"/>
      <c r="AA22" s="37"/>
      <c r="AB22" s="37"/>
      <c r="AC22" s="37"/>
      <c r="AD22" s="22"/>
    </row>
  </sheetData>
  <mergeCells count="13">
    <mergeCell ref="AC7:AC8"/>
    <mergeCell ref="A7:A8"/>
    <mergeCell ref="B7:B8"/>
    <mergeCell ref="H7:J7"/>
    <mergeCell ref="K7:T7"/>
    <mergeCell ref="U7:AB7"/>
    <mergeCell ref="C7:G7"/>
    <mergeCell ref="X1:AB1"/>
    <mergeCell ref="A4:B4"/>
    <mergeCell ref="C4:E4"/>
    <mergeCell ref="H6:L6"/>
    <mergeCell ref="M6:W6"/>
    <mergeCell ref="Z6:AD6"/>
  </mergeCells>
  <pageMargins left="0.25" right="0.25" top="0.75" bottom="0.75" header="0.3" footer="0.3"/>
  <pageSetup paperSize="9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Курс 5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1</cp:lastModifiedBy>
  <cp:lastPrinted>2024-08-28T08:37:32Z</cp:lastPrinted>
  <dcterms:created xsi:type="dcterms:W3CDTF">2003-04-23T15:08:56Z</dcterms:created>
  <dcterms:modified xsi:type="dcterms:W3CDTF">2024-08-28T08:37:54Z</dcterms:modified>
</cp:coreProperties>
</file>